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user\Desktop\2022 조우리\2022 부산관광객 유치 인센티브 사업\2. 공고\체류형 공고\"/>
    </mc:Choice>
  </mc:AlternateContent>
  <xr:revisionPtr revIDLastSave="0" documentId="13_ncr:1_{C2496F45-71E9-47EE-83FF-B22B005FD9E2}" xr6:coauthVersionLast="36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세부 내역" sheetId="3" r:id="rId1"/>
  </sheets>
  <definedNames>
    <definedName name="_xlnm._FilterDatabase" localSheetId="0" hidden="1">'세부 내역'!$A$5:$I$37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6" i="3"/>
  <c r="E37" i="3" l="1"/>
  <c r="H8" i="3" l="1"/>
  <c r="H7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 l="1"/>
  <c r="B3" i="3" s="1"/>
  <c r="H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김하정</author>
    <author>BTO</author>
    <author>글로벌1</author>
  </authors>
  <commentList>
    <comment ref="I2" authorId="0" shapeId="0" xr:uid="{C11602D5-B645-4709-83BC-5AF6E7ED2DBC}">
      <text>
        <r>
          <rPr>
            <b/>
            <sz val="11"/>
            <color indexed="81"/>
            <rFont val="맑은 고딕"/>
            <family val="3"/>
            <charset val="129"/>
            <scheme val="major"/>
          </rPr>
          <t xml:space="preserve">사업자등록증 상의 지역
</t>
        </r>
      </text>
    </comment>
    <comment ref="C6" authorId="1" shapeId="0" xr:uid="{00000000-0006-0000-0000-000002000000}">
      <text>
        <r>
          <rPr>
            <b/>
            <sz val="11"/>
            <color indexed="81"/>
            <rFont val="맑은 고딕"/>
            <family val="3"/>
            <charset val="129"/>
            <scheme val="major"/>
          </rPr>
          <t>* 한글로 띄어쓰기 없이 기입
* ㅇㅇ호텔일 경우, ㅇㅇ만 작성</t>
        </r>
      </text>
    </comment>
    <comment ref="D6" authorId="2" shapeId="0" xr:uid="{F0C38E45-EABE-4AEB-8615-09BA83E024B8}">
      <text>
        <r>
          <rPr>
            <b/>
            <sz val="11"/>
            <color indexed="81"/>
            <rFont val="돋움"/>
            <family val="3"/>
            <charset val="129"/>
          </rPr>
          <t>예약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고객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대표</t>
        </r>
        <r>
          <rPr>
            <b/>
            <sz val="11"/>
            <color indexed="81"/>
            <rFont val="Tahoma"/>
            <family val="2"/>
          </rPr>
          <t xml:space="preserve"> 1</t>
        </r>
        <r>
          <rPr>
            <b/>
            <sz val="11"/>
            <color indexed="81"/>
            <rFont val="돋움"/>
            <family val="3"/>
            <charset val="129"/>
          </rPr>
          <t>명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성명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 xml:space="preserve">기입
</t>
        </r>
        <r>
          <rPr>
            <b/>
            <sz val="10"/>
            <color indexed="81"/>
            <rFont val="Tahoma"/>
            <family val="2"/>
          </rPr>
          <t>*</t>
        </r>
        <r>
          <rPr>
            <b/>
            <sz val="10"/>
            <color indexed="81"/>
            <rFont val="돋움"/>
            <family val="3"/>
            <charset val="129"/>
          </rPr>
          <t>붙임</t>
        </r>
        <r>
          <rPr>
            <b/>
            <sz val="10"/>
            <color indexed="81"/>
            <rFont val="Tahoma"/>
            <family val="2"/>
          </rPr>
          <t xml:space="preserve">3 </t>
        </r>
        <r>
          <rPr>
            <b/>
            <sz val="10"/>
            <color indexed="81"/>
            <rFont val="돋움"/>
            <family val="3"/>
            <charset val="129"/>
          </rPr>
          <t>관광객명단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대표자와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일치</t>
        </r>
      </text>
    </comment>
    <comment ref="F6" authorId="0" shapeId="0" xr:uid="{00000000-0006-0000-0000-000003000000}">
      <text>
        <r>
          <rPr>
            <b/>
            <sz val="11"/>
            <color indexed="81"/>
            <rFont val="맑은 고딕"/>
            <family val="3"/>
            <charset val="129"/>
            <scheme val="major"/>
          </rPr>
          <t>1박 → 1 선택
2박 → 2 선택
3박 이상 → 3 선택
* 임의 작성 금지</t>
        </r>
      </text>
    </comment>
    <comment ref="I6" authorId="3" shapeId="0" xr:uid="{00000000-0006-0000-0000-000006000000}">
      <text>
        <r>
          <rPr>
            <b/>
            <sz val="11"/>
            <color indexed="81"/>
            <rFont val="Tahoma"/>
            <family val="2"/>
          </rPr>
          <t xml:space="preserve">* </t>
        </r>
        <r>
          <rPr>
            <b/>
            <sz val="11"/>
            <color indexed="81"/>
            <rFont val="돋움"/>
            <family val="3"/>
            <charset val="129"/>
          </rPr>
          <t>관광객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국적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정확히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 xml:space="preserve">기입
</t>
        </r>
        <r>
          <rPr>
            <b/>
            <sz val="11"/>
            <color indexed="81"/>
            <rFont val="Tahoma"/>
            <family val="2"/>
          </rPr>
          <t xml:space="preserve">* </t>
        </r>
        <r>
          <rPr>
            <b/>
            <sz val="11"/>
            <color indexed="81"/>
            <rFont val="돋움"/>
            <family val="3"/>
            <charset val="129"/>
          </rPr>
          <t>다국적</t>
        </r>
        <r>
          <rPr>
            <b/>
            <sz val="11"/>
            <color indexed="81"/>
            <rFont val="Tahoma"/>
            <family val="2"/>
          </rPr>
          <t>/ ~</t>
        </r>
        <r>
          <rPr>
            <b/>
            <sz val="11"/>
            <color indexed="81"/>
            <rFont val="돋움"/>
            <family val="3"/>
            <charset val="129"/>
          </rPr>
          <t>등으로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기입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불가</t>
        </r>
      </text>
    </comment>
  </commentList>
</comments>
</file>

<file path=xl/sharedStrings.xml><?xml version="1.0" encoding="utf-8"?>
<sst xmlns="http://schemas.openxmlformats.org/spreadsheetml/2006/main" count="63" uniqueCount="63">
  <si>
    <t>은행명 :</t>
  </si>
  <si>
    <t>계좌번호 :</t>
  </si>
  <si>
    <t>여행사명 :</t>
  </si>
  <si>
    <t>총액 :</t>
  </si>
  <si>
    <t>담당자 :</t>
  </si>
  <si>
    <t>연락처 :</t>
  </si>
  <si>
    <t>일 자</t>
  </si>
  <si>
    <t>숙박기간</t>
  </si>
  <si>
    <t>인센티브액</t>
  </si>
  <si>
    <t>합 계</t>
  </si>
  <si>
    <t>xx은행</t>
    <phoneticPr fontId="2" type="noConversion"/>
  </si>
  <si>
    <t>0000-00000-0000-0</t>
    <phoneticPr fontId="2" type="noConversion"/>
  </si>
  <si>
    <t>XXX</t>
    <phoneticPr fontId="2" type="noConversion"/>
  </si>
  <si>
    <t>000-0000-0000</t>
    <phoneticPr fontId="2" type="noConversion"/>
  </si>
  <si>
    <t>호텔명</t>
    <phoneticPr fontId="2" type="noConversion"/>
  </si>
  <si>
    <t>1.3~1.5</t>
    <phoneticPr fontId="2" type="noConversion"/>
  </si>
  <si>
    <t>국가</t>
    <phoneticPr fontId="2" type="noConversion"/>
  </si>
  <si>
    <t>제출번호</t>
    <phoneticPr fontId="2" type="noConversion"/>
  </si>
  <si>
    <t>OO여행사-01</t>
    <phoneticPr fontId="2" type="noConversion"/>
  </si>
  <si>
    <t>OO여행사-01</t>
    <phoneticPr fontId="2" type="noConversion"/>
  </si>
  <si>
    <t>OO여행사-02</t>
    <phoneticPr fontId="2" type="noConversion"/>
  </si>
  <si>
    <t>OO여행사-03</t>
  </si>
  <si>
    <t>OO여행사-04</t>
  </si>
  <si>
    <t>OO여행사-05</t>
  </si>
  <si>
    <t>OO여행사-06</t>
  </si>
  <si>
    <t>OO여행사-07</t>
  </si>
  <si>
    <t>OO여행사-08</t>
  </si>
  <si>
    <t>OO여행사-09</t>
  </si>
  <si>
    <t>OO여행사-10</t>
  </si>
  <si>
    <t>OO여행사-11</t>
  </si>
  <si>
    <t>OO여행사-12</t>
  </si>
  <si>
    <t>OO여행사-13</t>
  </si>
  <si>
    <t>OO여행사-14</t>
  </si>
  <si>
    <t>OO여행사-15</t>
  </si>
  <si>
    <t>OO여행사-16</t>
  </si>
  <si>
    <t>OO여행사-17</t>
  </si>
  <si>
    <t>OO여행사-18</t>
  </si>
  <si>
    <t>OO여행사-19</t>
  </si>
  <si>
    <t>OO여행사-20</t>
  </si>
  <si>
    <t>OO여행사-21</t>
  </si>
  <si>
    <t>OO여행사-22</t>
  </si>
  <si>
    <t>OO여행사-23</t>
  </si>
  <si>
    <t>OO여행사-24</t>
  </si>
  <si>
    <t>OO여행사-25</t>
  </si>
  <si>
    <t>OO여행사-26</t>
  </si>
  <si>
    <t>OO여행사-27</t>
  </si>
  <si>
    <t>OO여행사-28</t>
  </si>
  <si>
    <t>OO여행사-29</t>
  </si>
  <si>
    <t>OO여행사-30</t>
  </si>
  <si>
    <t>서울</t>
    <phoneticPr fontId="2" type="noConversion"/>
  </si>
  <si>
    <t>노떼라미아</t>
    <phoneticPr fontId="2" type="noConversion"/>
  </si>
  <si>
    <t>티티, 롯데</t>
    <phoneticPr fontId="2" type="noConversion"/>
  </si>
  <si>
    <t>1.4~1.5</t>
    <phoneticPr fontId="2" type="noConversion"/>
  </si>
  <si>
    <t>1.5~1.8</t>
    <phoneticPr fontId="2" type="noConversion"/>
  </si>
  <si>
    <t>1.7~1.9</t>
    <phoneticPr fontId="2" type="noConversion"/>
  </si>
  <si>
    <t>금액</t>
    <phoneticPr fontId="2" type="noConversion"/>
  </si>
  <si>
    <t>숙박인원</t>
    <phoneticPr fontId="2" type="noConversion"/>
  </si>
  <si>
    <t>크라운하버</t>
    <phoneticPr fontId="2" type="noConversion"/>
  </si>
  <si>
    <t>아르반, 파라다이스</t>
    <phoneticPr fontId="2" type="noConversion"/>
  </si>
  <si>
    <t>대한민국(국내)</t>
    <phoneticPr fontId="2" type="noConversion"/>
  </si>
  <si>
    <t>고객 대표자</t>
    <phoneticPr fontId="2" type="noConversion"/>
  </si>
  <si>
    <t>홍길동</t>
    <phoneticPr fontId="2" type="noConversion"/>
  </si>
  <si>
    <t>2022년 부산시 국내 체류형관광객 유치 인센티브 상세내역서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</si>
</sst>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General&quot;박&quot;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9"/>
      <color rgb="FF0000FF"/>
      <name val="맑은 고딕"/>
      <family val="3"/>
      <charset val="129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11"/>
      <color indexed="81"/>
      <name val="맑은 고딕"/>
      <family val="3"/>
      <charset val="129"/>
      <scheme val="major"/>
    </font>
    <font>
      <b/>
      <sz val="10"/>
      <color indexed="81"/>
      <name val="Tahoma"/>
      <family val="2"/>
    </font>
    <font>
      <b/>
      <sz val="10"/>
      <color indexed="8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top"/>
      <protection locked="0"/>
    </xf>
  </cellStyleXfs>
  <cellXfs count="40">
    <xf numFmtId="0" fontId="0" fillId="0" borderId="0" xfId="0">
      <alignment vertical="center"/>
    </xf>
    <xf numFmtId="0" fontId="9" fillId="3" borderId="4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1" fontId="10" fillId="0" borderId="1" xfId="1" applyFont="1" applyFill="1" applyBorder="1" applyAlignment="1">
      <alignment horizontal="center" vertical="center"/>
    </xf>
    <xf numFmtId="41" fontId="7" fillId="0" borderId="1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shrinkToFit="1"/>
    </xf>
    <xf numFmtId="41" fontId="8" fillId="0" borderId="1" xfId="0" applyNumberFormat="1" applyFont="1" applyFill="1" applyBorder="1" applyAlignment="1">
      <alignment horizontal="left" vertical="center" shrinkToFit="1"/>
    </xf>
    <xf numFmtId="0" fontId="3" fillId="0" borderId="1" xfId="2" applyBorder="1">
      <alignment vertical="top"/>
      <protection locked="0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/>
    </xf>
    <xf numFmtId="41" fontId="10" fillId="4" borderId="1" xfId="1" applyFont="1" applyFill="1" applyBorder="1" applyAlignment="1">
      <alignment horizontal="center" vertical="center"/>
    </xf>
    <xf numFmtId="41" fontId="7" fillId="4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1" fontId="12" fillId="0" borderId="1" xfId="1" applyFont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</cellXfs>
  <cellStyles count="3">
    <cellStyle name="쉼표 [0]" xfId="1" builtinId="6"/>
    <cellStyle name="표준" xfId="0" builtinId="0"/>
    <cellStyle name="하이퍼링크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Normal="100" zoomScaleSheetLayoutView="100" workbookViewId="0">
      <selection activeCell="A2" sqref="A2"/>
    </sheetView>
  </sheetViews>
  <sheetFormatPr defaultRowHeight="16.5"/>
  <cols>
    <col min="1" max="1" width="13.125" bestFit="1" customWidth="1"/>
    <col min="2" max="2" width="13.375" customWidth="1"/>
    <col min="3" max="3" width="18.375" bestFit="1" customWidth="1"/>
    <col min="4" max="4" width="18.375" customWidth="1"/>
    <col min="6" max="6" width="12.5" customWidth="1"/>
    <col min="8" max="8" width="12.375" customWidth="1"/>
    <col min="9" max="9" width="21.125" customWidth="1"/>
  </cols>
  <sheetData>
    <row r="1" spans="1:10" ht="26.25">
      <c r="A1" s="34" t="s">
        <v>62</v>
      </c>
      <c r="B1" s="34"/>
      <c r="C1" s="34"/>
      <c r="D1" s="34"/>
      <c r="E1" s="34"/>
      <c r="F1" s="34"/>
      <c r="G1" s="34"/>
      <c r="H1" s="34"/>
      <c r="I1" s="34"/>
    </row>
    <row r="2" spans="1:10">
      <c r="A2" s="11" t="s">
        <v>0</v>
      </c>
      <c r="B2" s="25" t="s">
        <v>10</v>
      </c>
      <c r="C2" s="32" t="s">
        <v>1</v>
      </c>
      <c r="D2" s="36" t="s">
        <v>11</v>
      </c>
      <c r="E2" s="36"/>
      <c r="F2" s="11" t="s">
        <v>2</v>
      </c>
      <c r="G2" s="38"/>
      <c r="H2" s="39"/>
      <c r="I2" s="26" t="s">
        <v>49</v>
      </c>
    </row>
    <row r="3" spans="1:10">
      <c r="A3" s="11" t="s">
        <v>3</v>
      </c>
      <c r="B3" s="12">
        <f>H37</f>
        <v>4900000</v>
      </c>
      <c r="C3" s="32" t="s">
        <v>4</v>
      </c>
      <c r="D3" s="37" t="s">
        <v>12</v>
      </c>
      <c r="E3" s="37"/>
      <c r="F3" s="11" t="s">
        <v>5</v>
      </c>
      <c r="G3" s="38" t="s">
        <v>13</v>
      </c>
      <c r="H3" s="39"/>
      <c r="I3" s="13"/>
    </row>
    <row r="4" spans="1:10" ht="83.25" customHeight="1"/>
    <row r="5" spans="1:10" ht="17.25">
      <c r="A5" s="1" t="s">
        <v>17</v>
      </c>
      <c r="B5" s="1" t="s">
        <v>6</v>
      </c>
      <c r="C5" s="30" t="s">
        <v>14</v>
      </c>
      <c r="D5" s="33" t="s">
        <v>60</v>
      </c>
      <c r="E5" s="1" t="s">
        <v>56</v>
      </c>
      <c r="F5" s="1" t="s">
        <v>7</v>
      </c>
      <c r="G5" s="2" t="s">
        <v>55</v>
      </c>
      <c r="H5" s="1" t="s">
        <v>8</v>
      </c>
      <c r="I5" s="1" t="s">
        <v>16</v>
      </c>
    </row>
    <row r="6" spans="1:10" ht="25.5" customHeight="1">
      <c r="A6" s="14" t="s">
        <v>18</v>
      </c>
      <c r="B6" s="15" t="s">
        <v>15</v>
      </c>
      <c r="C6" s="28" t="s">
        <v>50</v>
      </c>
      <c r="D6" s="28" t="s">
        <v>61</v>
      </c>
      <c r="E6" s="14">
        <v>70</v>
      </c>
      <c r="F6" s="16">
        <v>2</v>
      </c>
      <c r="G6" s="17">
        <f>IF($I$2="부산",IF(F6=1,15000,IF(F6=2,25000,IF(F6&gt;2,30000))),IF(NOT($I$2="부산"),IF(F6=1,10000,IF(F6=2,20000,IF(F6&gt;2,30000)))))</f>
        <v>20000</v>
      </c>
      <c r="H6" s="18">
        <f t="shared" ref="H6:H36" si="0">E6*G6</f>
        <v>1400000</v>
      </c>
      <c r="I6" s="14" t="s">
        <v>59</v>
      </c>
    </row>
    <row r="7" spans="1:10">
      <c r="A7" s="3" t="s">
        <v>19</v>
      </c>
      <c r="B7" s="4" t="s">
        <v>52</v>
      </c>
      <c r="C7" s="29" t="s">
        <v>51</v>
      </c>
      <c r="D7" s="29"/>
      <c r="E7" s="6">
        <v>100</v>
      </c>
      <c r="F7" s="7">
        <v>1</v>
      </c>
      <c r="G7" s="8">
        <f t="shared" ref="G7:G36" si="1">IF($I$2="부산",IF(F7=1,15000,IF(F7=2,25000,IF(F7&gt;2,30000))),IF(NOT($I$2="부산"),IF(F7=1,10000,IF(F7=2,20000,IF(F7&gt;2,30000)))))</f>
        <v>10000</v>
      </c>
      <c r="H7" s="9">
        <f t="shared" si="0"/>
        <v>1000000</v>
      </c>
      <c r="I7" s="6"/>
    </row>
    <row r="8" spans="1:10">
      <c r="A8" s="3" t="s">
        <v>20</v>
      </c>
      <c r="B8" s="4" t="s">
        <v>53</v>
      </c>
      <c r="C8" s="29" t="s">
        <v>57</v>
      </c>
      <c r="D8" s="29"/>
      <c r="E8" s="6">
        <v>30</v>
      </c>
      <c r="F8" s="7">
        <v>3</v>
      </c>
      <c r="G8" s="8">
        <f t="shared" si="1"/>
        <v>30000</v>
      </c>
      <c r="H8" s="9">
        <f t="shared" si="0"/>
        <v>900000</v>
      </c>
      <c r="I8" s="6"/>
    </row>
    <row r="9" spans="1:10">
      <c r="A9" s="3" t="s">
        <v>21</v>
      </c>
      <c r="B9" s="4" t="s">
        <v>54</v>
      </c>
      <c r="C9" s="29" t="s">
        <v>58</v>
      </c>
      <c r="D9" s="29"/>
      <c r="E9" s="6">
        <v>150</v>
      </c>
      <c r="F9" s="7">
        <v>2</v>
      </c>
      <c r="G9" s="8">
        <f t="shared" si="1"/>
        <v>20000</v>
      </c>
      <c r="H9" s="9">
        <f t="shared" si="0"/>
        <v>3000000</v>
      </c>
      <c r="I9" s="6"/>
    </row>
    <row r="10" spans="1:10">
      <c r="A10" s="3" t="s">
        <v>22</v>
      </c>
      <c r="B10" s="4"/>
      <c r="C10" s="29"/>
      <c r="D10" s="29"/>
      <c r="E10" s="6"/>
      <c r="F10" s="7">
        <v>1</v>
      </c>
      <c r="G10" s="8">
        <f t="shared" si="1"/>
        <v>10000</v>
      </c>
      <c r="H10" s="9">
        <f t="shared" si="0"/>
        <v>0</v>
      </c>
      <c r="I10" s="6"/>
    </row>
    <row r="11" spans="1:10">
      <c r="A11" s="3" t="s">
        <v>23</v>
      </c>
      <c r="B11" s="4"/>
      <c r="C11" s="29"/>
      <c r="D11" s="29"/>
      <c r="E11" s="6"/>
      <c r="F11" s="7">
        <v>2</v>
      </c>
      <c r="G11" s="8">
        <f t="shared" si="1"/>
        <v>20000</v>
      </c>
      <c r="H11" s="9">
        <f t="shared" si="0"/>
        <v>0</v>
      </c>
      <c r="I11" s="6"/>
    </row>
    <row r="12" spans="1:10">
      <c r="A12" s="3" t="s">
        <v>24</v>
      </c>
      <c r="B12" s="4"/>
      <c r="C12" s="29"/>
      <c r="D12" s="29"/>
      <c r="E12" s="6"/>
      <c r="F12" s="7">
        <v>3</v>
      </c>
      <c r="G12" s="8">
        <f t="shared" si="1"/>
        <v>30000</v>
      </c>
      <c r="H12" s="9">
        <f t="shared" si="0"/>
        <v>0</v>
      </c>
      <c r="I12" s="6"/>
    </row>
    <row r="13" spans="1:10">
      <c r="A13" s="3" t="s">
        <v>25</v>
      </c>
      <c r="B13" s="4"/>
      <c r="C13" s="29"/>
      <c r="D13" s="29"/>
      <c r="E13" s="6"/>
      <c r="F13" s="7">
        <v>1</v>
      </c>
      <c r="G13" s="8">
        <f t="shared" si="1"/>
        <v>10000</v>
      </c>
      <c r="H13" s="9">
        <f t="shared" si="0"/>
        <v>0</v>
      </c>
      <c r="I13" s="6"/>
    </row>
    <row r="14" spans="1:10">
      <c r="A14" s="3" t="s">
        <v>26</v>
      </c>
      <c r="B14" s="4"/>
      <c r="C14" s="29"/>
      <c r="D14" s="29"/>
      <c r="E14" s="6"/>
      <c r="F14" s="7">
        <v>2</v>
      </c>
      <c r="G14" s="8">
        <f t="shared" si="1"/>
        <v>20000</v>
      </c>
      <c r="H14" s="9">
        <f t="shared" si="0"/>
        <v>0</v>
      </c>
      <c r="I14" s="6"/>
      <c r="J14" s="27"/>
    </row>
    <row r="15" spans="1:10">
      <c r="A15" s="3" t="s">
        <v>27</v>
      </c>
      <c r="B15" s="4"/>
      <c r="C15" s="29"/>
      <c r="D15" s="29"/>
      <c r="E15" s="6"/>
      <c r="F15" s="7">
        <v>1</v>
      </c>
      <c r="G15" s="8">
        <f t="shared" si="1"/>
        <v>10000</v>
      </c>
      <c r="H15" s="9">
        <f t="shared" si="0"/>
        <v>0</v>
      </c>
      <c r="I15" s="6"/>
    </row>
    <row r="16" spans="1:10">
      <c r="A16" s="3" t="s">
        <v>28</v>
      </c>
      <c r="B16" s="4"/>
      <c r="C16" s="29"/>
      <c r="D16" s="29"/>
      <c r="E16" s="6"/>
      <c r="F16" s="7">
        <v>1</v>
      </c>
      <c r="G16" s="8">
        <f t="shared" si="1"/>
        <v>10000</v>
      </c>
      <c r="H16" s="9">
        <f t="shared" si="0"/>
        <v>0</v>
      </c>
      <c r="I16" s="6"/>
    </row>
    <row r="17" spans="1:9">
      <c r="A17" s="3" t="s">
        <v>29</v>
      </c>
      <c r="B17" s="4"/>
      <c r="C17" s="29"/>
      <c r="D17" s="29"/>
      <c r="E17" s="6"/>
      <c r="F17" s="7">
        <v>2</v>
      </c>
      <c r="G17" s="8">
        <f t="shared" si="1"/>
        <v>20000</v>
      </c>
      <c r="H17" s="9">
        <f t="shared" si="0"/>
        <v>0</v>
      </c>
      <c r="I17" s="6"/>
    </row>
    <row r="18" spans="1:9">
      <c r="A18" s="3" t="s">
        <v>30</v>
      </c>
      <c r="B18" s="4"/>
      <c r="C18" s="29"/>
      <c r="D18" s="29"/>
      <c r="E18" s="6"/>
      <c r="F18" s="7">
        <v>3</v>
      </c>
      <c r="G18" s="8">
        <f t="shared" si="1"/>
        <v>30000</v>
      </c>
      <c r="H18" s="9">
        <f t="shared" si="0"/>
        <v>0</v>
      </c>
      <c r="I18" s="6"/>
    </row>
    <row r="19" spans="1:9">
      <c r="A19" s="3" t="s">
        <v>31</v>
      </c>
      <c r="B19" s="4"/>
      <c r="C19" s="29"/>
      <c r="D19" s="29"/>
      <c r="E19" s="6"/>
      <c r="F19" s="7">
        <v>1</v>
      </c>
      <c r="G19" s="8">
        <f t="shared" si="1"/>
        <v>10000</v>
      </c>
      <c r="H19" s="9">
        <f t="shared" si="0"/>
        <v>0</v>
      </c>
      <c r="I19" s="6"/>
    </row>
    <row r="20" spans="1:9">
      <c r="A20" s="3" t="s">
        <v>32</v>
      </c>
      <c r="B20" s="4"/>
      <c r="C20" s="29"/>
      <c r="D20" s="29"/>
      <c r="E20" s="6"/>
      <c r="F20" s="7">
        <v>2</v>
      </c>
      <c r="G20" s="8">
        <f t="shared" si="1"/>
        <v>20000</v>
      </c>
      <c r="H20" s="9">
        <f t="shared" si="0"/>
        <v>0</v>
      </c>
      <c r="I20" s="6"/>
    </row>
    <row r="21" spans="1:9">
      <c r="A21" s="3" t="s">
        <v>33</v>
      </c>
      <c r="B21" s="4"/>
      <c r="C21" s="5"/>
      <c r="D21" s="5"/>
      <c r="E21" s="6"/>
      <c r="F21" s="7">
        <v>3</v>
      </c>
      <c r="G21" s="8">
        <f t="shared" si="1"/>
        <v>30000</v>
      </c>
      <c r="H21" s="9">
        <f t="shared" si="0"/>
        <v>0</v>
      </c>
      <c r="I21" s="6"/>
    </row>
    <row r="22" spans="1:9">
      <c r="A22" s="3" t="s">
        <v>34</v>
      </c>
      <c r="B22" s="4"/>
      <c r="C22" s="5"/>
      <c r="D22" s="5"/>
      <c r="E22" s="6"/>
      <c r="F22" s="7">
        <v>1</v>
      </c>
      <c r="G22" s="8">
        <f t="shared" si="1"/>
        <v>10000</v>
      </c>
      <c r="H22" s="9">
        <f t="shared" si="0"/>
        <v>0</v>
      </c>
      <c r="I22" s="6"/>
    </row>
    <row r="23" spans="1:9">
      <c r="A23" s="3" t="s">
        <v>35</v>
      </c>
      <c r="B23" s="4"/>
      <c r="C23" s="5"/>
      <c r="D23" s="5"/>
      <c r="E23" s="6"/>
      <c r="F23" s="7">
        <v>2</v>
      </c>
      <c r="G23" s="8">
        <f t="shared" si="1"/>
        <v>20000</v>
      </c>
      <c r="H23" s="9">
        <f t="shared" si="0"/>
        <v>0</v>
      </c>
      <c r="I23" s="6"/>
    </row>
    <row r="24" spans="1:9">
      <c r="A24" s="3" t="s">
        <v>36</v>
      </c>
      <c r="B24" s="4"/>
      <c r="C24" s="5"/>
      <c r="D24" s="5"/>
      <c r="E24" s="6"/>
      <c r="F24" s="7">
        <v>3</v>
      </c>
      <c r="G24" s="8">
        <f t="shared" si="1"/>
        <v>30000</v>
      </c>
      <c r="H24" s="9">
        <f t="shared" si="0"/>
        <v>0</v>
      </c>
      <c r="I24" s="6"/>
    </row>
    <row r="25" spans="1:9">
      <c r="A25" s="3" t="s">
        <v>37</v>
      </c>
      <c r="B25" s="4"/>
      <c r="C25" s="5"/>
      <c r="D25" s="5"/>
      <c r="E25" s="6"/>
      <c r="F25" s="7">
        <v>1</v>
      </c>
      <c r="G25" s="8">
        <f t="shared" si="1"/>
        <v>10000</v>
      </c>
      <c r="H25" s="9">
        <f t="shared" si="0"/>
        <v>0</v>
      </c>
      <c r="I25" s="6"/>
    </row>
    <row r="26" spans="1:9">
      <c r="A26" s="3" t="s">
        <v>38</v>
      </c>
      <c r="B26" s="4"/>
      <c r="C26" s="5"/>
      <c r="D26" s="5"/>
      <c r="E26" s="6"/>
      <c r="F26" s="7">
        <v>2</v>
      </c>
      <c r="G26" s="8">
        <f t="shared" si="1"/>
        <v>20000</v>
      </c>
      <c r="H26" s="9">
        <f t="shared" si="0"/>
        <v>0</v>
      </c>
      <c r="I26" s="6"/>
    </row>
    <row r="27" spans="1:9">
      <c r="A27" s="3" t="s">
        <v>39</v>
      </c>
      <c r="B27" s="4"/>
      <c r="C27" s="5"/>
      <c r="D27" s="5"/>
      <c r="E27" s="6"/>
      <c r="F27" s="7">
        <v>3</v>
      </c>
      <c r="G27" s="8">
        <f t="shared" si="1"/>
        <v>30000</v>
      </c>
      <c r="H27" s="9">
        <f t="shared" si="0"/>
        <v>0</v>
      </c>
      <c r="I27" s="6"/>
    </row>
    <row r="28" spans="1:9">
      <c r="A28" s="3" t="s">
        <v>40</v>
      </c>
      <c r="B28" s="4"/>
      <c r="C28" s="5"/>
      <c r="D28" s="5"/>
      <c r="E28" s="6"/>
      <c r="F28" s="7">
        <v>1</v>
      </c>
      <c r="G28" s="8">
        <f t="shared" si="1"/>
        <v>10000</v>
      </c>
      <c r="H28" s="9">
        <f t="shared" si="0"/>
        <v>0</v>
      </c>
      <c r="I28" s="6"/>
    </row>
    <row r="29" spans="1:9">
      <c r="A29" s="3" t="s">
        <v>41</v>
      </c>
      <c r="B29" s="4"/>
      <c r="C29" s="5"/>
      <c r="D29" s="5"/>
      <c r="E29" s="6"/>
      <c r="F29" s="7">
        <v>2</v>
      </c>
      <c r="G29" s="8">
        <f t="shared" si="1"/>
        <v>20000</v>
      </c>
      <c r="H29" s="9">
        <f t="shared" si="0"/>
        <v>0</v>
      </c>
      <c r="I29" s="6"/>
    </row>
    <row r="30" spans="1:9">
      <c r="A30" s="3" t="s">
        <v>42</v>
      </c>
      <c r="B30" s="4"/>
      <c r="C30" s="5"/>
      <c r="D30" s="5"/>
      <c r="E30" s="6"/>
      <c r="F30" s="7">
        <v>3</v>
      </c>
      <c r="G30" s="8">
        <f t="shared" si="1"/>
        <v>30000</v>
      </c>
      <c r="H30" s="9">
        <f t="shared" si="0"/>
        <v>0</v>
      </c>
      <c r="I30" s="6"/>
    </row>
    <row r="31" spans="1:9">
      <c r="A31" s="3" t="s">
        <v>43</v>
      </c>
      <c r="B31" s="4"/>
      <c r="C31" s="5"/>
      <c r="D31" s="5"/>
      <c r="E31" s="6"/>
      <c r="F31" s="7">
        <v>1</v>
      </c>
      <c r="G31" s="8">
        <f t="shared" si="1"/>
        <v>10000</v>
      </c>
      <c r="H31" s="9">
        <f t="shared" si="0"/>
        <v>0</v>
      </c>
      <c r="I31" s="6"/>
    </row>
    <row r="32" spans="1:9">
      <c r="A32" s="3" t="s">
        <v>44</v>
      </c>
      <c r="B32" s="4"/>
      <c r="C32" s="5"/>
      <c r="D32" s="5"/>
      <c r="E32" s="6"/>
      <c r="F32" s="7">
        <v>2</v>
      </c>
      <c r="G32" s="8">
        <f t="shared" si="1"/>
        <v>20000</v>
      </c>
      <c r="H32" s="9">
        <f t="shared" si="0"/>
        <v>0</v>
      </c>
      <c r="I32" s="6"/>
    </row>
    <row r="33" spans="1:9">
      <c r="A33" s="3" t="s">
        <v>45</v>
      </c>
      <c r="B33" s="19"/>
      <c r="C33" s="20"/>
      <c r="D33" s="20"/>
      <c r="E33" s="21"/>
      <c r="F33" s="7">
        <v>3</v>
      </c>
      <c r="G33" s="8">
        <f t="shared" si="1"/>
        <v>30000</v>
      </c>
      <c r="H33" s="9">
        <f t="shared" si="0"/>
        <v>0</v>
      </c>
      <c r="I33" s="6"/>
    </row>
    <row r="34" spans="1:9">
      <c r="A34" s="3" t="s">
        <v>46</v>
      </c>
      <c r="B34" s="19"/>
      <c r="C34" s="20"/>
      <c r="D34" s="20"/>
      <c r="E34" s="21"/>
      <c r="F34" s="7">
        <v>1</v>
      </c>
      <c r="G34" s="8">
        <f t="shared" si="1"/>
        <v>10000</v>
      </c>
      <c r="H34" s="9">
        <f t="shared" si="0"/>
        <v>0</v>
      </c>
      <c r="I34" s="6"/>
    </row>
    <row r="35" spans="1:9">
      <c r="A35" s="3" t="s">
        <v>47</v>
      </c>
      <c r="B35" s="19"/>
      <c r="C35" s="20"/>
      <c r="D35" s="20"/>
      <c r="E35" s="21"/>
      <c r="F35" s="7">
        <v>2</v>
      </c>
      <c r="G35" s="8">
        <f t="shared" si="1"/>
        <v>20000</v>
      </c>
      <c r="H35" s="9">
        <f t="shared" si="0"/>
        <v>0</v>
      </c>
      <c r="I35" s="6"/>
    </row>
    <row r="36" spans="1:9">
      <c r="A36" s="3" t="s">
        <v>48</v>
      </c>
      <c r="B36" s="19"/>
      <c r="C36" s="20"/>
      <c r="D36" s="20"/>
      <c r="E36" s="21"/>
      <c r="F36" s="7">
        <v>3</v>
      </c>
      <c r="G36" s="8">
        <f t="shared" si="1"/>
        <v>30000</v>
      </c>
      <c r="H36" s="9">
        <f t="shared" si="0"/>
        <v>0</v>
      </c>
      <c r="I36" s="6"/>
    </row>
    <row r="37" spans="1:9" ht="17.25">
      <c r="A37" s="35" t="s">
        <v>9</v>
      </c>
      <c r="B37" s="35"/>
      <c r="C37" s="35"/>
      <c r="D37" s="31"/>
      <c r="E37" s="6">
        <f>SUM(E7:E36)</f>
        <v>280</v>
      </c>
      <c r="F37" s="22"/>
      <c r="G37" s="23"/>
      <c r="H37" s="24">
        <f>SUM(H7:H36)</f>
        <v>4900000</v>
      </c>
      <c r="I37" s="10"/>
    </row>
  </sheetData>
  <autoFilter ref="A5:I37" xr:uid="{00000000-0009-0000-0000-000000000000}"/>
  <mergeCells count="6">
    <mergeCell ref="A1:I1"/>
    <mergeCell ref="A37:C37"/>
    <mergeCell ref="D2:E2"/>
    <mergeCell ref="D3:E3"/>
    <mergeCell ref="G2:H2"/>
    <mergeCell ref="G3:H3"/>
  </mergeCells>
  <phoneticPr fontId="2" type="noConversion"/>
  <dataValidations count="1">
    <dataValidation type="list" allowBlank="1" showInputMessage="1" showErrorMessage="1" sqref="F6:F36" xr:uid="{00000000-0002-0000-0000-000001000000}">
      <formula1>"1, 2, 3"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세부 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BTO</cp:lastModifiedBy>
  <cp:lastPrinted>2019-01-29T00:15:12Z</cp:lastPrinted>
  <dcterms:created xsi:type="dcterms:W3CDTF">2018-12-26T06:28:39Z</dcterms:created>
  <dcterms:modified xsi:type="dcterms:W3CDTF">2022-03-17T08:09:20Z</dcterms:modified>
</cp:coreProperties>
</file>