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70" yWindow="1695" windowWidth="25440" windowHeight="10170"/>
  </bookViews>
  <sheets>
    <sheet name="2019년 양식" sheetId="8" r:id="rId1"/>
  </sheets>
  <definedNames>
    <definedName name="_xlnm._FilterDatabase" localSheetId="0" hidden="1">'2019년 양식'!$A$3:$Y$122</definedName>
  </definedNames>
  <calcPr calcId="144525"/>
</workbook>
</file>

<file path=xl/calcChain.xml><?xml version="1.0" encoding="utf-8"?>
<calcChain xmlns="http://schemas.openxmlformats.org/spreadsheetml/2006/main">
  <c r="O111" i="8" l="1"/>
  <c r="O122" i="8" l="1"/>
  <c r="M122" i="8"/>
  <c r="O119" i="8"/>
  <c r="M119" i="8"/>
  <c r="O29" i="8" l="1"/>
  <c r="M29" i="8"/>
  <c r="O19" i="8"/>
  <c r="M19" i="8"/>
  <c r="M31" i="8" l="1"/>
  <c r="O105" i="8" l="1"/>
  <c r="M105" i="8"/>
  <c r="M113" i="8" l="1"/>
  <c r="M107" i="8"/>
  <c r="M100" i="8"/>
  <c r="M96" i="8"/>
  <c r="M91" i="8"/>
  <c r="M88" i="8"/>
  <c r="O116" i="8" l="1"/>
  <c r="M116" i="8"/>
  <c r="O109" i="8"/>
  <c r="M109" i="8"/>
  <c r="O99" i="8"/>
  <c r="M99" i="8"/>
  <c r="O86" i="8"/>
  <c r="M86" i="8"/>
  <c r="O84" i="8"/>
  <c r="M84" i="8"/>
  <c r="O81" i="8"/>
  <c r="M81" i="8"/>
  <c r="O78" i="8"/>
  <c r="M78" i="8"/>
  <c r="O76" i="8"/>
  <c r="M76" i="8"/>
  <c r="O75" i="8"/>
  <c r="M75" i="8"/>
  <c r="O72" i="8"/>
  <c r="M72" i="8"/>
  <c r="O71" i="8"/>
  <c r="M71" i="8"/>
  <c r="O70" i="8"/>
  <c r="M70" i="8"/>
  <c r="O69" i="8"/>
  <c r="M69" i="8"/>
  <c r="O68" i="8"/>
  <c r="M68" i="8"/>
  <c r="O67" i="8"/>
  <c r="M67" i="8"/>
  <c r="O65" i="8"/>
  <c r="M65" i="8"/>
  <c r="O63" i="8"/>
  <c r="M63" i="8"/>
  <c r="O62" i="8"/>
  <c r="M62" i="8"/>
  <c r="O60" i="8"/>
  <c r="M60" i="8"/>
  <c r="O57" i="8"/>
  <c r="M57" i="8"/>
  <c r="O46" i="8"/>
  <c r="M46" i="8"/>
  <c r="O37" i="8"/>
  <c r="M37" i="8"/>
  <c r="O36" i="8"/>
  <c r="M36" i="8"/>
  <c r="O11" i="8" l="1"/>
  <c r="O12" i="8"/>
  <c r="O13" i="8"/>
  <c r="O14" i="8"/>
  <c r="O16" i="8"/>
  <c r="O18" i="8"/>
  <c r="O21" i="8"/>
  <c r="O23" i="8"/>
  <c r="O27" i="8"/>
  <c r="O30" i="8"/>
  <c r="O33" i="8"/>
  <c r="O35" i="8"/>
  <c r="O38" i="8"/>
  <c r="O42" i="8"/>
  <c r="O44" i="8"/>
  <c r="O53" i="8"/>
  <c r="O55" i="8"/>
  <c r="O56" i="8"/>
  <c r="O58" i="8"/>
  <c r="O59" i="8"/>
  <c r="O61" i="8"/>
  <c r="O66" i="8"/>
  <c r="O73" i="8"/>
  <c r="O77" i="8"/>
  <c r="O80" i="8"/>
  <c r="O82" i="8"/>
  <c r="O87" i="8"/>
  <c r="O89" i="8"/>
  <c r="O90" i="8"/>
  <c r="O93" i="8"/>
  <c r="O95" i="8"/>
  <c r="O103" i="8"/>
  <c r="O112" i="8"/>
  <c r="O115" i="8"/>
  <c r="O118" i="8"/>
  <c r="O121" i="8"/>
  <c r="O5" i="8"/>
  <c r="O6" i="8"/>
  <c r="O7" i="8"/>
  <c r="O4" i="8"/>
</calcChain>
</file>

<file path=xl/sharedStrings.xml><?xml version="1.0" encoding="utf-8"?>
<sst xmlns="http://schemas.openxmlformats.org/spreadsheetml/2006/main" count="1347" uniqueCount="444">
  <si>
    <t>연번
(No)</t>
    <phoneticPr fontId="4" type="noConversion"/>
  </si>
  <si>
    <t>선명
(Vessel)</t>
    <phoneticPr fontId="4" type="noConversion"/>
  </si>
  <si>
    <t>선사
(Operator)</t>
    <phoneticPr fontId="4" type="noConversion"/>
  </si>
  <si>
    <t>국적
(Registry)</t>
    <phoneticPr fontId="4" type="noConversion"/>
  </si>
  <si>
    <t>총톤수
(GT)</t>
    <phoneticPr fontId="4" type="noConversion"/>
  </si>
  <si>
    <t>Length
(m)</t>
    <phoneticPr fontId="4" type="noConversion"/>
  </si>
  <si>
    <t>Air
Draft(m)</t>
    <phoneticPr fontId="4" type="noConversion"/>
  </si>
  <si>
    <t>Max Draft(m)</t>
    <phoneticPr fontId="4" type="noConversion"/>
  </si>
  <si>
    <t>예상승객수
(Est.)</t>
    <phoneticPr fontId="3" type="noConversion"/>
  </si>
  <si>
    <t>입항예정일
(ETA)</t>
    <phoneticPr fontId="4" type="noConversion"/>
  </si>
  <si>
    <t>접안시간
(Time)</t>
    <phoneticPr fontId="4" type="noConversion"/>
  </si>
  <si>
    <t>출항예정일
(ETD)</t>
    <phoneticPr fontId="4" type="noConversion"/>
  </si>
  <si>
    <t>이안시간
(Time)</t>
    <phoneticPr fontId="4" type="noConversion"/>
  </si>
  <si>
    <t xml:space="preserve"> 체류시간</t>
    <phoneticPr fontId="3" type="noConversion"/>
  </si>
  <si>
    <t>전항지
(Previous Port)</t>
    <phoneticPr fontId="4" type="noConversion"/>
  </si>
  <si>
    <t>차항지
(Next Port)</t>
    <phoneticPr fontId="4" type="noConversion"/>
  </si>
  <si>
    <t>대리점
(Agent)</t>
    <phoneticPr fontId="3" type="noConversion"/>
  </si>
  <si>
    <t>연락처
(Tel.)</t>
    <phoneticPr fontId="4" type="noConversion"/>
  </si>
  <si>
    <t>선석
(Berth)</t>
    <phoneticPr fontId="4" type="noConversion"/>
  </si>
  <si>
    <t>ETC</t>
    <phoneticPr fontId="3" type="noConversion"/>
  </si>
  <si>
    <t>대표자</t>
    <phoneticPr fontId="3" type="noConversion"/>
  </si>
  <si>
    <t>항해일수
(Nights)</t>
    <phoneticPr fontId="3" type="noConversion"/>
  </si>
  <si>
    <t xml:space="preserve"> 2019년 부산항 크루즈선 입항 계획 (2019yr. Busan Port Cruise Ship Berth Allocation Plan)</t>
    <phoneticPr fontId="3" type="noConversion"/>
  </si>
  <si>
    <t>최초 출항지
(Home Port)</t>
    <phoneticPr fontId="3" type="noConversion"/>
  </si>
  <si>
    <t>Sapphire Princess</t>
    <phoneticPr fontId="4" type="noConversion"/>
  </si>
  <si>
    <t>Princess Cruises</t>
    <phoneticPr fontId="4" type="noConversion"/>
  </si>
  <si>
    <t>British</t>
  </si>
  <si>
    <t>Hongkong</t>
    <phoneticPr fontId="4" type="noConversion"/>
  </si>
  <si>
    <t>Nagasaki</t>
    <phoneticPr fontId="4" type="noConversion"/>
  </si>
  <si>
    <t>협성해운</t>
  </si>
  <si>
    <t>463-1451</t>
    <phoneticPr fontId="4" type="noConversion"/>
  </si>
  <si>
    <t>Westerdam</t>
    <phoneticPr fontId="4" type="noConversion"/>
  </si>
  <si>
    <t>Holland America</t>
    <phoneticPr fontId="4" type="noConversion"/>
  </si>
  <si>
    <t>Nagasaki</t>
    <phoneticPr fontId="4" type="noConversion"/>
  </si>
  <si>
    <t>Shanghai</t>
    <phoneticPr fontId="4" type="noConversion"/>
  </si>
  <si>
    <t>Star Legend</t>
    <phoneticPr fontId="3" type="noConversion"/>
  </si>
  <si>
    <t>Windstar Cruises</t>
    <phoneticPr fontId="3" type="noConversion"/>
  </si>
  <si>
    <t>Bahamas</t>
    <phoneticPr fontId="3" type="noConversion"/>
  </si>
  <si>
    <t>2019-03-21(Thu)</t>
    <phoneticPr fontId="3" type="noConversion"/>
  </si>
  <si>
    <t>Karatsu, Japan</t>
    <phoneticPr fontId="3" type="noConversion"/>
  </si>
  <si>
    <t>Hiroshima, Japan</t>
    <phoneticPr fontId="3" type="noConversion"/>
  </si>
  <si>
    <t>Diamond Princess</t>
    <phoneticPr fontId="4" type="noConversion"/>
  </si>
  <si>
    <t>Princess Cruises</t>
    <phoneticPr fontId="4" type="noConversion"/>
  </si>
  <si>
    <t>Nagasaki, Japan</t>
    <phoneticPr fontId="3" type="noConversion"/>
  </si>
  <si>
    <t>Sun Princess</t>
    <phoneticPr fontId="4" type="noConversion"/>
  </si>
  <si>
    <t>Bermuda</t>
    <phoneticPr fontId="4" type="noConversion"/>
  </si>
  <si>
    <t>Keelung</t>
    <phoneticPr fontId="4" type="noConversion"/>
  </si>
  <si>
    <t>Japan</t>
    <phoneticPr fontId="3" type="noConversion"/>
  </si>
  <si>
    <t>Kobe, Japan</t>
    <phoneticPr fontId="3" type="noConversion"/>
  </si>
  <si>
    <t>Majestic Princess</t>
    <phoneticPr fontId="4" type="noConversion"/>
  </si>
  <si>
    <t>Hakata</t>
    <phoneticPr fontId="4" type="noConversion"/>
  </si>
  <si>
    <t>Queen Elizabeth</t>
    <phoneticPr fontId="4" type="noConversion"/>
  </si>
  <si>
    <t>British</t>
    <phoneticPr fontId="4" type="noConversion"/>
  </si>
  <si>
    <t>Sakaiminato</t>
    <phoneticPr fontId="4" type="noConversion"/>
  </si>
  <si>
    <t>Yatsushiro</t>
    <phoneticPr fontId="4" type="noConversion"/>
  </si>
  <si>
    <t>Yokohama</t>
    <phoneticPr fontId="4" type="noConversion"/>
  </si>
  <si>
    <t>Nagasaki</t>
    <phoneticPr fontId="3" type="noConversion"/>
  </si>
  <si>
    <t>Cunard</t>
    <phoneticPr fontId="4" type="noConversion"/>
  </si>
  <si>
    <t>Hiroshima</t>
    <phoneticPr fontId="4" type="noConversion"/>
  </si>
  <si>
    <t>Diamond Princess</t>
    <phoneticPr fontId="4" type="noConversion"/>
  </si>
  <si>
    <t>Yokohama</t>
    <phoneticPr fontId="4" type="noConversion"/>
  </si>
  <si>
    <t>Kobe</t>
    <phoneticPr fontId="4" type="noConversion"/>
  </si>
  <si>
    <t>Kagoshima</t>
    <phoneticPr fontId="4" type="noConversion"/>
  </si>
  <si>
    <t>Seabourn Sojourn</t>
    <phoneticPr fontId="4" type="noConversion"/>
  </si>
  <si>
    <t>Seabourn Cruises</t>
    <phoneticPr fontId="4" type="noConversion"/>
  </si>
  <si>
    <t>Bahama</t>
    <phoneticPr fontId="4" type="noConversion"/>
  </si>
  <si>
    <t>Incheon</t>
    <phoneticPr fontId="4" type="noConversion"/>
  </si>
  <si>
    <t>Kanazawa</t>
    <phoneticPr fontId="4" type="noConversion"/>
  </si>
  <si>
    <t>Majestic Princess</t>
    <phoneticPr fontId="4" type="noConversion"/>
  </si>
  <si>
    <t>Bermuda</t>
    <phoneticPr fontId="4" type="noConversion"/>
  </si>
  <si>
    <t>Keelung</t>
    <phoneticPr fontId="4" type="noConversion"/>
  </si>
  <si>
    <t>Keelung</t>
    <phoneticPr fontId="3" type="noConversion"/>
  </si>
  <si>
    <t>Yeosu (Gangyang), South Korea</t>
    <phoneticPr fontId="4" type="noConversion"/>
  </si>
  <si>
    <t>2019/06/18 (Tue)</t>
    <phoneticPr fontId="4" type="noConversion"/>
  </si>
  <si>
    <t>Sakaiminato</t>
    <phoneticPr fontId="4" type="noConversion"/>
  </si>
  <si>
    <t>Shanghai</t>
    <phoneticPr fontId="4" type="noConversion"/>
  </si>
  <si>
    <t>Kochi</t>
    <phoneticPr fontId="4" type="noConversion"/>
  </si>
  <si>
    <t>Maizuru</t>
    <phoneticPr fontId="4" type="noConversion"/>
  </si>
  <si>
    <t>Hiroshima</t>
    <phoneticPr fontId="4" type="noConversion"/>
  </si>
  <si>
    <t>Sun Princess</t>
    <phoneticPr fontId="4" type="noConversion"/>
  </si>
  <si>
    <t>Westerdam</t>
    <phoneticPr fontId="4" type="noConversion"/>
  </si>
  <si>
    <t>Holland America</t>
    <phoneticPr fontId="4" type="noConversion"/>
  </si>
  <si>
    <t>Osaka</t>
    <phoneticPr fontId="4" type="noConversion"/>
  </si>
  <si>
    <t>Shimizu</t>
    <phoneticPr fontId="4" type="noConversion"/>
  </si>
  <si>
    <t>Kagoshima</t>
    <phoneticPr fontId="4" type="noConversion"/>
  </si>
  <si>
    <t>Cunard</t>
    <phoneticPr fontId="4" type="noConversion"/>
  </si>
  <si>
    <t>Kochi</t>
    <phoneticPr fontId="3" type="noConversion"/>
  </si>
  <si>
    <t>Yokkaichi</t>
    <phoneticPr fontId="3" type="noConversion"/>
  </si>
  <si>
    <t>Niigata</t>
    <phoneticPr fontId="3" type="noConversion"/>
  </si>
  <si>
    <t>Kagoshima</t>
    <phoneticPr fontId="3" type="noConversion"/>
  </si>
  <si>
    <t>Sakata</t>
    <phoneticPr fontId="3" type="noConversion"/>
  </si>
  <si>
    <t>Netherlands</t>
    <phoneticPr fontId="3" type="noConversion"/>
  </si>
  <si>
    <t>Netherlands</t>
    <phoneticPr fontId="3" type="noConversion"/>
  </si>
  <si>
    <t>Yokohama</t>
    <phoneticPr fontId="3" type="noConversion"/>
  </si>
  <si>
    <t>Yokohama</t>
    <phoneticPr fontId="3" type="noConversion"/>
  </si>
  <si>
    <t>Kobe</t>
    <phoneticPr fontId="3" type="noConversion"/>
  </si>
  <si>
    <t>Yokohama</t>
    <phoneticPr fontId="3" type="noConversion"/>
  </si>
  <si>
    <t>Singapore</t>
    <phoneticPr fontId="3" type="noConversion"/>
  </si>
  <si>
    <t>Shaghai</t>
    <phoneticPr fontId="3" type="noConversion"/>
  </si>
  <si>
    <t>Hong Kong</t>
    <phoneticPr fontId="3" type="noConversion"/>
  </si>
  <si>
    <t>Tianjin</t>
    <phoneticPr fontId="3" type="noConversion"/>
  </si>
  <si>
    <t>Tokyo</t>
    <phoneticPr fontId="3" type="noConversion"/>
  </si>
  <si>
    <t>Osaka</t>
    <phoneticPr fontId="3" type="noConversion"/>
  </si>
  <si>
    <t>Bahamas</t>
    <phoneticPr fontId="3" type="noConversion"/>
  </si>
  <si>
    <t>Jeju, Korea</t>
    <phoneticPr fontId="3" type="noConversion"/>
  </si>
  <si>
    <t>Nagasaki, Japan</t>
    <phoneticPr fontId="3" type="noConversion"/>
  </si>
  <si>
    <t>동방선박</t>
    <phoneticPr fontId="3" type="noConversion"/>
  </si>
  <si>
    <t>051-463-0511</t>
    <phoneticPr fontId="3" type="noConversion"/>
  </si>
  <si>
    <t>World Cruise</t>
    <phoneticPr fontId="3" type="noConversion"/>
  </si>
  <si>
    <t>Costa Serena</t>
  </si>
  <si>
    <t>Costa Cruise</t>
  </si>
  <si>
    <t>Italy</t>
  </si>
  <si>
    <t>Incheon</t>
    <phoneticPr fontId="3" type="noConversion"/>
  </si>
  <si>
    <t>Fukuoka, Japan</t>
    <phoneticPr fontId="4" type="noConversion"/>
  </si>
  <si>
    <t>Sokcho</t>
    <phoneticPr fontId="4" type="noConversion"/>
  </si>
  <si>
    <t>롯데 전세일정</t>
    <phoneticPr fontId="3" type="noConversion"/>
  </si>
  <si>
    <t>Costa Neo-romantica</t>
  </si>
  <si>
    <t>Yokohama</t>
    <phoneticPr fontId="3" type="noConversion"/>
  </si>
  <si>
    <t>Yokohama, Japan</t>
    <phoneticPr fontId="4" type="noConversion"/>
  </si>
  <si>
    <t>Sasebo, Japan</t>
    <phoneticPr fontId="4" type="noConversion"/>
  </si>
  <si>
    <t>일본 모항 / 개별 관광</t>
    <phoneticPr fontId="3" type="noConversion"/>
  </si>
  <si>
    <t>Sokcho</t>
    <phoneticPr fontId="3" type="noConversion"/>
  </si>
  <si>
    <t>Aomori, Japan</t>
    <phoneticPr fontId="4" type="noConversion"/>
  </si>
  <si>
    <t>Tianjin</t>
    <phoneticPr fontId="4" type="noConversion"/>
  </si>
  <si>
    <t>Tokyo</t>
    <phoneticPr fontId="3" type="noConversion"/>
  </si>
  <si>
    <t>Kobe, Japan</t>
    <phoneticPr fontId="4" type="noConversion"/>
  </si>
  <si>
    <t>Kochi, Japan</t>
    <phoneticPr fontId="4" type="noConversion"/>
  </si>
  <si>
    <t>Fukuoka</t>
    <phoneticPr fontId="3" type="noConversion"/>
  </si>
  <si>
    <t>Aburatsu, Japan</t>
    <phoneticPr fontId="4" type="noConversion"/>
  </si>
  <si>
    <t>준모항</t>
    <phoneticPr fontId="3" type="noConversion"/>
  </si>
  <si>
    <t>Sakaiminato, Japan</t>
    <phoneticPr fontId="4" type="noConversion"/>
  </si>
  <si>
    <t>Hamada, Japan</t>
    <phoneticPr fontId="4" type="noConversion"/>
  </si>
  <si>
    <t>Kanazawa, Japan</t>
    <phoneticPr fontId="4" type="noConversion"/>
  </si>
  <si>
    <t>The world, Residences at Sea</t>
  </si>
  <si>
    <t>TBC</t>
    <phoneticPr fontId="3" type="noConversion"/>
  </si>
  <si>
    <t>Nagoya, Japan</t>
    <phoneticPr fontId="4" type="noConversion"/>
  </si>
  <si>
    <t>Segwipo, Korea</t>
    <phoneticPr fontId="4" type="noConversion"/>
  </si>
  <si>
    <t>RCI</t>
  </si>
  <si>
    <t>BAHAMAS</t>
    <phoneticPr fontId="3" type="noConversion"/>
  </si>
  <si>
    <t>62.9</t>
    <phoneticPr fontId="3" type="noConversion"/>
  </si>
  <si>
    <t>4573</t>
    <phoneticPr fontId="3" type="noConversion"/>
  </si>
  <si>
    <t>Hwasun, Jeju Island, South Korea</t>
    <phoneticPr fontId="3" type="noConversion"/>
  </si>
  <si>
    <t>Kumamoto, Japan</t>
    <phoneticPr fontId="3" type="noConversion"/>
  </si>
  <si>
    <t>Millennium</t>
    <phoneticPr fontId="3" type="noConversion"/>
  </si>
  <si>
    <t>MALTA</t>
    <phoneticPr fontId="3" type="noConversion"/>
  </si>
  <si>
    <t>54.77</t>
    <phoneticPr fontId="3" type="noConversion"/>
  </si>
  <si>
    <t>2019-03-20(Wed)</t>
    <phoneticPr fontId="3" type="noConversion"/>
  </si>
  <si>
    <t>Taipei (Keelung), Taiwan, China</t>
    <phoneticPr fontId="3" type="noConversion"/>
  </si>
  <si>
    <t>Seoul (Incheon), Korea</t>
  </si>
  <si>
    <t>Quest</t>
    <phoneticPr fontId="3" type="noConversion"/>
  </si>
  <si>
    <t>AZAMARA CLUB CRUISE</t>
    <phoneticPr fontId="3" type="noConversion"/>
  </si>
  <si>
    <t>30,277</t>
    <phoneticPr fontId="3" type="noConversion"/>
  </si>
  <si>
    <t>40.94</t>
    <phoneticPr fontId="3" type="noConversion"/>
  </si>
  <si>
    <t>6.0</t>
    <phoneticPr fontId="3" type="noConversion"/>
  </si>
  <si>
    <t>2019-04-20(Sat)</t>
    <phoneticPr fontId="3" type="noConversion"/>
  </si>
  <si>
    <t>Sakaiminato, Japan</t>
  </si>
  <si>
    <t>Kitakyushu, Japan</t>
  </si>
  <si>
    <t>Millennium</t>
  </si>
  <si>
    <t>CELEBRITY</t>
    <phoneticPr fontId="3" type="noConversion"/>
  </si>
  <si>
    <t>Malta</t>
  </si>
  <si>
    <t>2019-04-21(Sun)</t>
    <phoneticPr fontId="3" type="noConversion"/>
  </si>
  <si>
    <t>Jeju Island, South Korea</t>
  </si>
  <si>
    <t>Hakodate, Japan</t>
  </si>
  <si>
    <t>Quest</t>
  </si>
  <si>
    <t>2019-05-04(Sat)</t>
    <phoneticPr fontId="3" type="noConversion"/>
  </si>
  <si>
    <t>Fukuoka, Japan</t>
    <phoneticPr fontId="3" type="noConversion"/>
  </si>
  <si>
    <t>Quest</t>
    <phoneticPr fontId="4" type="noConversion"/>
  </si>
  <si>
    <t>2019-08-27(Tue)</t>
    <phoneticPr fontId="3" type="noConversion"/>
  </si>
  <si>
    <t>Kitakyushu, Japan</t>
    <phoneticPr fontId="4" type="noConversion"/>
  </si>
  <si>
    <t>2019-09-10(Tue)</t>
    <phoneticPr fontId="3" type="noConversion"/>
  </si>
  <si>
    <t>2019-09-26 (Thu)</t>
    <phoneticPr fontId="3" type="noConversion"/>
  </si>
  <si>
    <t>Hiroshima, Japan</t>
    <phoneticPr fontId="3" type="noConversion"/>
  </si>
  <si>
    <t>Kanazawa, Japan</t>
    <phoneticPr fontId="3" type="noConversion"/>
  </si>
  <si>
    <t>2019-10-07(Mon)</t>
    <phoneticPr fontId="3" type="noConversion"/>
  </si>
  <si>
    <t>9</t>
    <phoneticPr fontId="3" type="noConversion"/>
  </si>
  <si>
    <t>Aomori, Japan</t>
    <phoneticPr fontId="3" type="noConversion"/>
  </si>
  <si>
    <t xml:space="preserve">2019-10-19, (Sat) </t>
    <phoneticPr fontId="3" type="noConversion"/>
  </si>
  <si>
    <t>2019-10-19, (Sat)</t>
    <phoneticPr fontId="3" type="noConversion"/>
  </si>
  <si>
    <t>2019-10-22(Tue)</t>
    <phoneticPr fontId="3" type="noConversion"/>
  </si>
  <si>
    <t>2019-11-17(Sun)</t>
    <phoneticPr fontId="3" type="noConversion"/>
  </si>
  <si>
    <t xml:space="preserve">2019-11-21, (Thu) </t>
    <phoneticPr fontId="3" type="noConversion"/>
  </si>
  <si>
    <t>2019-11-21, (Thu)</t>
    <phoneticPr fontId="3" type="noConversion"/>
  </si>
  <si>
    <t xml:space="preserve">2019-12-11, (Wed) </t>
    <phoneticPr fontId="3" type="noConversion"/>
  </si>
  <si>
    <t>2019-12-11, (Wed)</t>
    <phoneticPr fontId="3" type="noConversion"/>
  </si>
  <si>
    <t>Kagoshima, Japan</t>
    <phoneticPr fontId="3" type="noConversion"/>
  </si>
  <si>
    <t>ALBATROS</t>
    <phoneticPr fontId="3" type="noConversion"/>
  </si>
  <si>
    <t xml:space="preserve">Bernhard Schulte Cruise </t>
    <phoneticPr fontId="3" type="noConversion"/>
  </si>
  <si>
    <t>11 HRS</t>
    <phoneticPr fontId="3" type="noConversion"/>
  </si>
  <si>
    <t>KEELUNG,TW</t>
    <phoneticPr fontId="3" type="noConversion"/>
  </si>
  <si>
    <t>JEJU,KR</t>
    <phoneticPr fontId="3" type="noConversion"/>
  </si>
  <si>
    <t>VLADIVOSTOK</t>
    <phoneticPr fontId="3" type="noConversion"/>
  </si>
  <si>
    <t>아스트로해운</t>
    <phoneticPr fontId="3" type="noConversion"/>
  </si>
  <si>
    <t>051-462-0741</t>
    <phoneticPr fontId="3" type="noConversion"/>
  </si>
  <si>
    <t>장청용</t>
    <phoneticPr fontId="3" type="noConversion"/>
  </si>
  <si>
    <t>SILVER MUSE</t>
    <phoneticPr fontId="3" type="noConversion"/>
  </si>
  <si>
    <t>SILVER SEA</t>
    <phoneticPr fontId="3" type="noConversion"/>
  </si>
  <si>
    <t>RVTG</t>
    <phoneticPr fontId="3" type="noConversion"/>
  </si>
  <si>
    <t>17 HRS</t>
    <phoneticPr fontId="3" type="noConversion"/>
  </si>
  <si>
    <t>TOKYO</t>
    <phoneticPr fontId="3" type="noConversion"/>
  </si>
  <si>
    <t>SASEBO,JP</t>
    <phoneticPr fontId="3" type="noConversion"/>
  </si>
  <si>
    <t>MAIZURU,JP</t>
    <phoneticPr fontId="3" type="noConversion"/>
  </si>
  <si>
    <t>SILVER EXPLORER</t>
    <phoneticPr fontId="3" type="noConversion"/>
  </si>
  <si>
    <t>10 HRS</t>
    <phoneticPr fontId="3" type="noConversion"/>
  </si>
  <si>
    <t>KARATSU,JP</t>
    <phoneticPr fontId="3" type="noConversion"/>
  </si>
  <si>
    <t>NIIGATA,JP</t>
    <phoneticPr fontId="3" type="noConversion"/>
  </si>
  <si>
    <t>6 HRS</t>
    <phoneticPr fontId="3" type="noConversion"/>
  </si>
  <si>
    <t>NAGASAKI,JP</t>
    <phoneticPr fontId="3" type="noConversion"/>
  </si>
  <si>
    <t>HIROSHIMA,JP</t>
    <phoneticPr fontId="3" type="noConversion"/>
  </si>
  <si>
    <t>ASUKA Ⅱ</t>
    <phoneticPr fontId="3" type="noConversion"/>
  </si>
  <si>
    <t>NYK Cruises Co. Ltd</t>
    <phoneticPr fontId="3" type="noConversion"/>
  </si>
  <si>
    <t>Japan</t>
    <phoneticPr fontId="3" type="noConversion"/>
  </si>
  <si>
    <t>9hrs</t>
    <phoneticPr fontId="3" type="noConversion"/>
  </si>
  <si>
    <t>Halata, Japan</t>
    <phoneticPr fontId="3" type="noConversion"/>
  </si>
  <si>
    <t>BEN LINE</t>
    <phoneticPr fontId="3" type="noConversion"/>
  </si>
  <si>
    <t>717-0331</t>
    <phoneticPr fontId="3" type="noConversion"/>
  </si>
  <si>
    <t>전승훈</t>
    <phoneticPr fontId="3" type="noConversion"/>
  </si>
  <si>
    <t>10:00</t>
    <phoneticPr fontId="3" type="noConversion"/>
  </si>
  <si>
    <t>MSC SPLENDIDA</t>
    <phoneticPr fontId="3" type="noConversion"/>
  </si>
  <si>
    <t>MSC</t>
    <phoneticPr fontId="3" type="noConversion"/>
  </si>
  <si>
    <t>PANAMA</t>
    <phoneticPr fontId="3" type="noConversion"/>
  </si>
  <si>
    <t>7</t>
    <phoneticPr fontId="3" type="noConversion"/>
  </si>
  <si>
    <t>YOKOHAMA</t>
    <phoneticPr fontId="3" type="noConversion"/>
  </si>
  <si>
    <t>Kanazawa, Japan</t>
    <phoneticPr fontId="3" type="noConversion"/>
  </si>
  <si>
    <t>Sasebo, Japan</t>
    <phoneticPr fontId="3" type="noConversion"/>
  </si>
  <si>
    <t>해리해운</t>
    <phoneticPr fontId="3" type="noConversion"/>
  </si>
  <si>
    <t>한동일</t>
    <phoneticPr fontId="3" type="noConversion"/>
  </si>
  <si>
    <t>6</t>
    <phoneticPr fontId="3" type="noConversion"/>
  </si>
  <si>
    <t>Kagoshima, Japan</t>
    <phoneticPr fontId="3" type="noConversion"/>
  </si>
  <si>
    <t>PANAMA</t>
    <phoneticPr fontId="3" type="noConversion"/>
  </si>
  <si>
    <t>Kanazawa, Japan</t>
    <phoneticPr fontId="3" type="noConversion"/>
  </si>
  <si>
    <t>해리해운</t>
    <phoneticPr fontId="3" type="noConversion"/>
  </si>
  <si>
    <t>한동일</t>
    <phoneticPr fontId="3" type="noConversion"/>
  </si>
  <si>
    <t>9</t>
    <phoneticPr fontId="3" type="noConversion"/>
  </si>
  <si>
    <t>Nagasaki, Japan</t>
    <phoneticPr fontId="3" type="noConversion"/>
  </si>
  <si>
    <t>Tianjin, China</t>
    <phoneticPr fontId="3" type="noConversion"/>
  </si>
  <si>
    <t>VIKING CRUISE</t>
    <phoneticPr fontId="3" type="noConversion"/>
  </si>
  <si>
    <t>Norway</t>
    <phoneticPr fontId="3" type="noConversion"/>
  </si>
  <si>
    <t>08:00</t>
    <phoneticPr fontId="3" type="noConversion"/>
  </si>
  <si>
    <t>10</t>
    <phoneticPr fontId="3" type="noConversion"/>
  </si>
  <si>
    <t>HONG KONG</t>
    <phoneticPr fontId="3" type="noConversion"/>
  </si>
  <si>
    <t>NAGASAKI, JAPAN</t>
    <phoneticPr fontId="3" type="noConversion"/>
  </si>
  <si>
    <t>HIROSHIMAM, JAPAN</t>
    <phoneticPr fontId="3" type="noConversion"/>
  </si>
  <si>
    <t>BIPT # 14</t>
    <phoneticPr fontId="3" type="noConversion"/>
  </si>
  <si>
    <t>HIROSHIMA, JAPAN</t>
    <phoneticPr fontId="3" type="noConversion"/>
  </si>
  <si>
    <t>Le Soleal</t>
    <phoneticPr fontId="3" type="noConversion"/>
  </si>
  <si>
    <t>Ponant</t>
    <phoneticPr fontId="3" type="noConversion"/>
  </si>
  <si>
    <t>France</t>
    <phoneticPr fontId="3" type="noConversion"/>
  </si>
  <si>
    <t>12:30</t>
    <phoneticPr fontId="4" type="noConversion"/>
  </si>
  <si>
    <t>MAIZURU</t>
    <phoneticPr fontId="3" type="noConversion"/>
  </si>
  <si>
    <t>SAKAIMINATO</t>
    <phoneticPr fontId="3" type="noConversion"/>
  </si>
  <si>
    <t>NAGASAKI</t>
    <phoneticPr fontId="3" type="noConversion"/>
  </si>
  <si>
    <t>한보에이전시㈜</t>
    <phoneticPr fontId="3" type="noConversion"/>
  </si>
  <si>
    <t>051-916-8800</t>
    <phoneticPr fontId="3" type="noConversion"/>
  </si>
  <si>
    <t>정대영</t>
    <phoneticPr fontId="3" type="noConversion"/>
  </si>
  <si>
    <t>08:00</t>
    <phoneticPr fontId="4" type="noConversion"/>
  </si>
  <si>
    <t>OSAKA</t>
    <phoneticPr fontId="3" type="noConversion"/>
  </si>
  <si>
    <t>08:30</t>
    <phoneticPr fontId="4" type="noConversion"/>
  </si>
  <si>
    <t>OCEANIA CRUISE</t>
    <phoneticPr fontId="3" type="noConversion"/>
  </si>
  <si>
    <t>Hiroshima, Japan</t>
    <phoneticPr fontId="4" type="noConversion"/>
  </si>
  <si>
    <t>CRYSTAL</t>
    <phoneticPr fontId="3" type="noConversion"/>
  </si>
  <si>
    <t>Shanghai, China</t>
    <phoneticPr fontId="4" type="noConversion"/>
  </si>
  <si>
    <t>Busan</t>
    <phoneticPr fontId="3" type="noConversion"/>
  </si>
  <si>
    <t>VIKING CRUISE</t>
    <phoneticPr fontId="3" type="noConversion"/>
  </si>
  <si>
    <t>Norway</t>
    <phoneticPr fontId="3" type="noConversion"/>
  </si>
  <si>
    <t>08:00</t>
    <phoneticPr fontId="3" type="noConversion"/>
  </si>
  <si>
    <t>10</t>
    <phoneticPr fontId="3" type="noConversion"/>
  </si>
  <si>
    <t>해리해운</t>
    <phoneticPr fontId="3" type="noConversion"/>
  </si>
  <si>
    <t>한동일</t>
    <phoneticPr fontId="3" type="noConversion"/>
  </si>
  <si>
    <t>BIPT # 14</t>
    <phoneticPr fontId="3" type="noConversion"/>
  </si>
  <si>
    <t>Shanghai(Baoshan), China</t>
    <phoneticPr fontId="3" type="noConversion"/>
  </si>
  <si>
    <t>Hong Kong</t>
  </si>
  <si>
    <t>Narita, Japan</t>
  </si>
  <si>
    <t>Yokohama, Japan</t>
  </si>
  <si>
    <t>Spectrum</t>
    <phoneticPr fontId="3" type="noConversion"/>
  </si>
  <si>
    <t>BIPT # 1</t>
    <phoneticPr fontId="3" type="noConversion"/>
  </si>
  <si>
    <t>BIPT # 1</t>
    <phoneticPr fontId="3" type="noConversion"/>
  </si>
  <si>
    <t>BIPT # 2</t>
    <phoneticPr fontId="3" type="noConversion"/>
  </si>
  <si>
    <t>BIPT # 1</t>
    <phoneticPr fontId="3" type="noConversion"/>
  </si>
  <si>
    <t>BIPT # 14</t>
    <phoneticPr fontId="3" type="noConversion"/>
  </si>
  <si>
    <t>BIPT # 1</t>
    <phoneticPr fontId="3" type="noConversion"/>
  </si>
  <si>
    <t>VIKING ORION</t>
  </si>
  <si>
    <t>8 HRS</t>
    <phoneticPr fontId="3" type="noConversion"/>
  </si>
  <si>
    <t>Busan</t>
    <phoneticPr fontId="3" type="noConversion"/>
  </si>
  <si>
    <t>부산항 모항</t>
    <phoneticPr fontId="3" type="noConversion"/>
  </si>
  <si>
    <t>Busan</t>
    <phoneticPr fontId="3" type="noConversion"/>
  </si>
  <si>
    <t>부산항 모항</t>
    <phoneticPr fontId="3" type="noConversion"/>
  </si>
  <si>
    <t>Sakaiminato</t>
    <phoneticPr fontId="3" type="noConversion"/>
  </si>
  <si>
    <t>BIPT # 2</t>
    <phoneticPr fontId="3" type="noConversion"/>
  </si>
  <si>
    <t>월드</t>
    <phoneticPr fontId="3" type="noConversion"/>
  </si>
  <si>
    <t>중국</t>
    <phoneticPr fontId="3" type="noConversion"/>
  </si>
  <si>
    <t>대만</t>
    <phoneticPr fontId="3" type="noConversion"/>
  </si>
  <si>
    <t>일본</t>
    <phoneticPr fontId="3" type="noConversion"/>
  </si>
  <si>
    <t>월드</t>
    <phoneticPr fontId="3" type="noConversion"/>
  </si>
  <si>
    <t>모항</t>
    <phoneticPr fontId="3" type="noConversion"/>
  </si>
  <si>
    <t>모항</t>
    <phoneticPr fontId="3" type="noConversion"/>
  </si>
  <si>
    <t>모항</t>
    <phoneticPr fontId="3" type="noConversion"/>
  </si>
  <si>
    <t>준모항</t>
    <phoneticPr fontId="3" type="noConversion"/>
  </si>
  <si>
    <t>부산항 모항</t>
    <phoneticPr fontId="3" type="noConversion"/>
  </si>
  <si>
    <t>051-715-2806</t>
    <phoneticPr fontId="3" type="noConversion"/>
  </si>
  <si>
    <t>Youngdo</t>
    <phoneticPr fontId="3" type="noConversion"/>
  </si>
  <si>
    <t>BIPT # 1</t>
    <phoneticPr fontId="3" type="noConversion"/>
  </si>
  <si>
    <t>Youngdo</t>
    <phoneticPr fontId="3" type="noConversion"/>
  </si>
  <si>
    <t>BIPT # 1</t>
    <phoneticPr fontId="3" type="noConversion"/>
  </si>
  <si>
    <t>CELEBRITY</t>
    <phoneticPr fontId="3" type="noConversion"/>
  </si>
  <si>
    <t>월드</t>
    <phoneticPr fontId="3" type="noConversion"/>
  </si>
  <si>
    <t>Sapphire Princess</t>
    <phoneticPr fontId="4" type="noConversion"/>
  </si>
  <si>
    <t>CRYSTAL SYMPHONY</t>
    <phoneticPr fontId="4" type="noConversion"/>
  </si>
  <si>
    <t>EUROPA 2</t>
    <phoneticPr fontId="3" type="noConversion"/>
  </si>
  <si>
    <t>Japan Cruise Line</t>
    <phoneticPr fontId="3" type="noConversion"/>
  </si>
  <si>
    <t>Pacific Venus</t>
    <phoneticPr fontId="3" type="noConversion"/>
  </si>
  <si>
    <t>NAUTICA</t>
    <phoneticPr fontId="4" type="noConversion"/>
  </si>
  <si>
    <t>Le Soleal</t>
    <phoneticPr fontId="3" type="noConversion"/>
  </si>
  <si>
    <t>Le Laperouse</t>
    <phoneticPr fontId="3" type="noConversion"/>
  </si>
  <si>
    <t>The World</t>
    <phoneticPr fontId="3" type="noConversion"/>
  </si>
  <si>
    <t>VIKING ORION</t>
    <phoneticPr fontId="3" type="noConversion"/>
  </si>
  <si>
    <t>Busan</t>
    <phoneticPr fontId="3" type="noConversion"/>
  </si>
  <si>
    <t>Busan</t>
    <phoneticPr fontId="3" type="noConversion"/>
  </si>
  <si>
    <t>Wenjhou</t>
    <phoneticPr fontId="4" type="noConversion"/>
  </si>
  <si>
    <t>BIPT # 14</t>
    <phoneticPr fontId="3" type="noConversion"/>
  </si>
  <si>
    <t>부산항 모항, 현대아산 차터</t>
    <phoneticPr fontId="3" type="noConversion"/>
  </si>
  <si>
    <t>현대아산 차터</t>
    <phoneticPr fontId="3" type="noConversion"/>
  </si>
  <si>
    <t>모항</t>
    <phoneticPr fontId="3" type="noConversion"/>
  </si>
  <si>
    <t>Youngdo</t>
    <phoneticPr fontId="3" type="noConversion"/>
  </si>
  <si>
    <t>BIPT # 1</t>
    <phoneticPr fontId="3" type="noConversion"/>
  </si>
  <si>
    <t>BIPT # 1</t>
    <phoneticPr fontId="3" type="noConversion"/>
  </si>
  <si>
    <t>Kobe</t>
    <phoneticPr fontId="3" type="noConversion"/>
  </si>
  <si>
    <t>Kumamoto</t>
    <phoneticPr fontId="3" type="noConversion"/>
  </si>
  <si>
    <t>Hakata, Japan</t>
    <phoneticPr fontId="3" type="noConversion"/>
  </si>
  <si>
    <t>일본</t>
    <phoneticPr fontId="3" type="noConversion"/>
  </si>
  <si>
    <t>Ocean Dream</t>
    <phoneticPr fontId="3" type="noConversion"/>
  </si>
  <si>
    <t>해리해운</t>
    <phoneticPr fontId="3" type="noConversion"/>
  </si>
  <si>
    <t>Yokohama</t>
    <phoneticPr fontId="3" type="noConversion"/>
  </si>
  <si>
    <t>일본</t>
    <phoneticPr fontId="3" type="noConversion"/>
  </si>
  <si>
    <t>Superstar Aquarious</t>
    <phoneticPr fontId="3" type="noConversion"/>
  </si>
  <si>
    <t>Star Cruise</t>
    <phoneticPr fontId="3" type="noConversion"/>
  </si>
  <si>
    <t>KEELUNG,TW</t>
    <phoneticPr fontId="3" type="noConversion"/>
  </si>
  <si>
    <t>Keelung</t>
    <phoneticPr fontId="4" type="noConversion"/>
  </si>
  <si>
    <t>Nagasaki</t>
    <phoneticPr fontId="3" type="noConversion"/>
  </si>
  <si>
    <t>해리해운</t>
    <phoneticPr fontId="3" type="noConversion"/>
  </si>
  <si>
    <t>051-715-2806</t>
    <phoneticPr fontId="3" type="noConversion"/>
  </si>
  <si>
    <t>051-715-2806</t>
    <phoneticPr fontId="3" type="noConversion"/>
  </si>
  <si>
    <t>대만</t>
    <phoneticPr fontId="3" type="noConversion"/>
  </si>
  <si>
    <t>Bahamas</t>
    <phoneticPr fontId="3" type="noConversion"/>
  </si>
  <si>
    <t>Peace Boat</t>
    <phoneticPr fontId="4" type="noConversion"/>
  </si>
  <si>
    <t>Panama</t>
    <phoneticPr fontId="4" type="noConversion"/>
  </si>
  <si>
    <t>1박</t>
    <phoneticPr fontId="3" type="noConversion"/>
  </si>
  <si>
    <t>Jeju</t>
    <phoneticPr fontId="3" type="noConversion"/>
  </si>
  <si>
    <t>Yokohama</t>
    <phoneticPr fontId="3" type="noConversion"/>
  </si>
  <si>
    <t>BIPT # 2</t>
    <phoneticPr fontId="3" type="noConversion"/>
  </si>
  <si>
    <t>07:00</t>
    <phoneticPr fontId="3" type="noConversion"/>
  </si>
  <si>
    <t>14:00</t>
    <phoneticPr fontId="3" type="noConversion"/>
  </si>
  <si>
    <t>7</t>
    <phoneticPr fontId="3" type="noConversion"/>
  </si>
  <si>
    <t>대만</t>
    <phoneticPr fontId="3" type="noConversion"/>
  </si>
  <si>
    <t>Keelung</t>
    <phoneticPr fontId="3" type="noConversion"/>
  </si>
  <si>
    <t>Keelung</t>
    <phoneticPr fontId="4" type="noConversion"/>
  </si>
  <si>
    <t>Nagasaki</t>
    <phoneticPr fontId="3" type="noConversion"/>
  </si>
  <si>
    <t>해리해운</t>
    <phoneticPr fontId="3" type="noConversion"/>
  </si>
  <si>
    <t>한동일</t>
    <phoneticPr fontId="3" type="noConversion"/>
  </si>
  <si>
    <t>호주 750, 미국 750, 영국, 멕시코, 캐나다 각 300~400명</t>
    <phoneticPr fontId="3" type="noConversion"/>
  </si>
  <si>
    <t>Hong Kong</t>
    <phoneticPr fontId="3" type="noConversion"/>
  </si>
  <si>
    <t>Fukuoka, Japan</t>
    <phoneticPr fontId="4" type="noConversion"/>
  </si>
  <si>
    <t>Nagasaki, Japan</t>
    <phoneticPr fontId="3" type="noConversion"/>
  </si>
  <si>
    <t>BIPT # 1</t>
    <phoneticPr fontId="3" type="noConversion"/>
  </si>
  <si>
    <t>영국 800 미국 800 호주 570 캐나다 170</t>
    <phoneticPr fontId="3" type="noConversion"/>
  </si>
  <si>
    <t>Nagasaki</t>
    <phoneticPr fontId="4" type="noConversion"/>
  </si>
  <si>
    <t>월드</t>
    <phoneticPr fontId="3" type="noConversion"/>
  </si>
  <si>
    <t>롯데 전세일정</t>
    <phoneticPr fontId="3" type="noConversion"/>
  </si>
  <si>
    <t>Hiroshima</t>
    <phoneticPr fontId="3" type="noConversion"/>
  </si>
  <si>
    <t>분류</t>
    <phoneticPr fontId="3" type="noConversion"/>
  </si>
  <si>
    <t>Hakata</t>
    <phoneticPr fontId="4" type="noConversion"/>
  </si>
  <si>
    <t>Naha</t>
    <phoneticPr fontId="4" type="noConversion"/>
  </si>
  <si>
    <t>BIPT # 2</t>
    <phoneticPr fontId="3" type="noConversion"/>
  </si>
  <si>
    <t>SEAVEN SEAS MARINER</t>
    <phoneticPr fontId="4" type="noConversion"/>
  </si>
  <si>
    <t>NCL</t>
    <phoneticPr fontId="3" type="noConversion"/>
  </si>
  <si>
    <t>Bahamas</t>
    <phoneticPr fontId="3" type="noConversion"/>
  </si>
  <si>
    <t>한보에이전시㈜</t>
    <phoneticPr fontId="3" type="noConversion"/>
  </si>
  <si>
    <t>051-916-8800</t>
    <phoneticPr fontId="3" type="noConversion"/>
  </si>
  <si>
    <t>정대영</t>
    <phoneticPr fontId="3" type="noConversion"/>
  </si>
  <si>
    <t>BIPT # 1</t>
    <phoneticPr fontId="3" type="noConversion"/>
  </si>
  <si>
    <t>한보에이전시</t>
  </si>
  <si>
    <t>051-916-8800</t>
  </si>
  <si>
    <t>Le Laperouse</t>
    <phoneticPr fontId="3" type="noConversion"/>
  </si>
  <si>
    <t>Ponant</t>
    <phoneticPr fontId="3" type="noConversion"/>
  </si>
  <si>
    <t>France</t>
    <phoneticPr fontId="3" type="noConversion"/>
  </si>
  <si>
    <t>13:00</t>
    <phoneticPr fontId="4" type="noConversion"/>
  </si>
  <si>
    <t>OSAKA</t>
    <phoneticPr fontId="3" type="noConversion"/>
  </si>
  <si>
    <t>SAKAIMINATO</t>
    <phoneticPr fontId="3" type="noConversion"/>
  </si>
  <si>
    <t>Sasebo, Japan</t>
    <phoneticPr fontId="3" type="noConversion"/>
  </si>
  <si>
    <t>월드</t>
    <phoneticPr fontId="3" type="noConversion"/>
  </si>
  <si>
    <t>월드</t>
    <phoneticPr fontId="3" type="noConversion"/>
  </si>
  <si>
    <t>유니푸로스</t>
    <phoneticPr fontId="3" type="noConversion"/>
  </si>
  <si>
    <t>BIPT # 1</t>
    <phoneticPr fontId="3" type="noConversion"/>
  </si>
  <si>
    <t>051-714-2316</t>
    <phoneticPr fontId="3" type="noConversion"/>
  </si>
  <si>
    <t>Fukuoka</t>
    <phoneticPr fontId="3" type="noConversion"/>
  </si>
  <si>
    <t>9.2~4, 9.15~17 협성해운 2번선석 사용 요청</t>
    <phoneticPr fontId="3" type="noConversion"/>
  </si>
  <si>
    <t>BIPT # 14</t>
    <phoneticPr fontId="3" type="noConversion"/>
  </si>
  <si>
    <t>SASEBO,JP</t>
    <phoneticPr fontId="3" type="noConversion"/>
  </si>
  <si>
    <t>Jeju</t>
    <phoneticPr fontId="3" type="noConversion"/>
  </si>
  <si>
    <t>OSAKA</t>
    <phoneticPr fontId="3" type="noConversion"/>
  </si>
  <si>
    <t>Nagasaki</t>
    <phoneticPr fontId="3" type="noConversion"/>
  </si>
  <si>
    <t>Kanazawa</t>
    <phoneticPr fontId="3" type="noConversion"/>
  </si>
  <si>
    <t>일본</t>
    <phoneticPr fontId="3" type="noConversion"/>
  </si>
  <si>
    <t>부산 하선 약 550명 (셔틀이용 본터미널 수속 예정)</t>
    <phoneticPr fontId="3" type="noConversion"/>
  </si>
  <si>
    <t>환경재단 그린보트</t>
    <phoneticPr fontId="3" type="noConversion"/>
  </si>
  <si>
    <t>Nagasaki</t>
    <phoneticPr fontId="4" type="noConversion"/>
  </si>
  <si>
    <t>BIPT # 1</t>
    <phoneticPr fontId="3" type="noConversion"/>
  </si>
  <si>
    <t xml:space="preserve">5.23, 6.11, 6.18, 7.14 협성해운 구명승 작업으로 2번 선석 사용 요청 </t>
    <phoneticPr fontId="3" type="noConversion"/>
  </si>
  <si>
    <t>준모항</t>
    <phoneticPr fontId="3" type="noConversion"/>
  </si>
  <si>
    <t>BIPT # 1</t>
    <phoneticPr fontId="3" type="noConversion"/>
  </si>
  <si>
    <t>Sokcho, Korea</t>
    <phoneticPr fontId="4" type="noConversion"/>
  </si>
  <si>
    <t>NIIGATA,JP</t>
    <phoneticPr fontId="3" type="noConversion"/>
  </si>
  <si>
    <t>BIPT # 2</t>
    <phoneticPr fontId="3" type="noConversion"/>
  </si>
  <si>
    <t>110명 승선</t>
    <phoneticPr fontId="3" type="noConversion"/>
  </si>
  <si>
    <t>일본 차터</t>
    <phoneticPr fontId="3" type="noConversion"/>
  </si>
  <si>
    <t>준모항</t>
    <phoneticPr fontId="3" type="noConversion"/>
  </si>
  <si>
    <t>6.26 협성해운 2번 선석 화물 작업</t>
    <phoneticPr fontId="3" type="noConversion"/>
  </si>
  <si>
    <t>* 크루즈 외 선석사용</t>
    <phoneticPr fontId="3" type="noConversion"/>
  </si>
  <si>
    <t>준모항</t>
    <phoneticPr fontId="3" type="noConversion"/>
  </si>
  <si>
    <t>Remark</t>
    <phoneticPr fontId="3" type="noConversion"/>
  </si>
  <si>
    <t>100명 승하선</t>
    <phoneticPr fontId="3" type="noConversion"/>
  </si>
  <si>
    <t>7.26~31. 벤라인 요트 2번 선석 접안</t>
    <phoneticPr fontId="3" type="noConversion"/>
  </si>
  <si>
    <t>100명 승선</t>
    <phoneticPr fontId="3" type="noConversion"/>
  </si>
  <si>
    <t>1253명 승선</t>
    <phoneticPr fontId="3" type="noConversion"/>
  </si>
  <si>
    <t>122명 승선</t>
    <phoneticPr fontId="3" type="noConversion"/>
  </si>
  <si>
    <t>1496명 승선</t>
    <phoneticPr fontId="3" type="noConversion"/>
  </si>
  <si>
    <t>219명 승선</t>
    <phoneticPr fontId="3" type="noConversion"/>
  </si>
  <si>
    <t>307명 승선</t>
    <phoneticPr fontId="3" type="noConversion"/>
  </si>
  <si>
    <t>315명 승선</t>
    <phoneticPr fontId="3" type="noConversion"/>
  </si>
  <si>
    <t>325명 승선</t>
    <phoneticPr fontId="3" type="noConversion"/>
  </si>
  <si>
    <t>299명 승선</t>
    <phoneticPr fontId="3" type="noConversion"/>
  </si>
  <si>
    <t>Kagoshima</t>
    <phoneticPr fontId="4" type="noConversion"/>
  </si>
  <si>
    <t>Hapag-Lloyd</t>
    <phoneticPr fontId="3" type="noConversion"/>
  </si>
  <si>
    <t>월드</t>
    <phoneticPr fontId="3" type="noConversion"/>
  </si>
  <si>
    <t>9.5~7. 프린세스요트코리아 요트 2번선석 접안 요청</t>
    <phoneticPr fontId="3" type="noConversion"/>
  </si>
  <si>
    <t>Hakata, Japan</t>
    <phoneticPr fontId="3" type="noConversion"/>
  </si>
  <si>
    <t>Jeju</t>
    <phoneticPr fontId="4" type="noConversion"/>
  </si>
  <si>
    <t>BIPT # 1</t>
    <phoneticPr fontId="3" type="noConversion"/>
  </si>
  <si>
    <t>Takamatsu</t>
    <phoneticPr fontId="4" type="noConversion"/>
  </si>
  <si>
    <t>Yeosu (Gangyang), South Korea</t>
    <phoneticPr fontId="4" type="noConversion"/>
  </si>
  <si>
    <t>Kagoshima</t>
    <phoneticPr fontId="4" type="noConversion"/>
  </si>
  <si>
    <t>Nagasaki</t>
    <phoneticPr fontId="4" type="noConversion"/>
  </si>
  <si>
    <t>Shimizu</t>
    <phoneticPr fontId="4" type="noConversion"/>
  </si>
  <si>
    <t>Kanazawa, Japan</t>
    <phoneticPr fontId="3" type="noConversion"/>
  </si>
  <si>
    <t>Updated : 9.2. 2019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</si>
</sst>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-* #,##0_-;\-* #,##0_-;_-* &quot;-&quot;_-;_-@_-"/>
    <numFmt numFmtId="176" formatCode="_-* #,##0.00_-;\-* #,##0.00_-;_-* &quot;-&quot;_-;_-@_-"/>
    <numFmt numFmtId="177" formatCode="mm/dd\ h:mm"/>
    <numFmt numFmtId="178" formatCode="yyyy/mm/dd\,\ &quot;(&quot;ddd&quot;)&quot;"/>
    <numFmt numFmtId="179" formatCode="#,##0_);[Red]\(#,##0\)"/>
    <numFmt numFmtId="180" formatCode="[$-409]d/mmm;@"/>
    <numFmt numFmtId="181" formatCode="[$-409]d\-mmm\-yy;@"/>
    <numFmt numFmtId="182" formatCode="_-* #,##0.0_-;\-* #,##0.0_-;_-* &quot;-&quot;_-;_-@_-"/>
    <numFmt numFmtId="183" formatCode="h:mm:ss;@"/>
    <numFmt numFmtId="184" formatCode="0.00_);[Red]\(0.00\)"/>
    <numFmt numFmtId="185" formatCode="0.0_);[Red]\(0.0\)"/>
    <numFmt numFmtId="186" formatCode="h:mm;@"/>
    <numFmt numFmtId="187" formatCode="#,##0.0_ "/>
  </numFmts>
  <fonts count="2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sz val="11"/>
      <color indexed="8"/>
      <name val="新細明體"/>
      <family val="1"/>
      <charset val="136"/>
    </font>
    <font>
      <sz val="11"/>
      <name val="맑은 고딕"/>
      <family val="3"/>
      <charset val="129"/>
    </font>
    <font>
      <sz val="12"/>
      <name val="맑은 고딕"/>
      <family val="3"/>
      <charset val="129"/>
    </font>
    <font>
      <sz val="10"/>
      <name val="맑은 고딕"/>
      <family val="3"/>
      <charset val="129"/>
    </font>
    <font>
      <b/>
      <sz val="14"/>
      <name val="휴먼모음T"/>
      <family val="1"/>
      <charset val="129"/>
    </font>
    <font>
      <b/>
      <sz val="14"/>
      <name val="맑은 고딕"/>
      <family val="3"/>
      <charset val="129"/>
    </font>
    <font>
      <b/>
      <sz val="25"/>
      <name val="휴먼모음T"/>
      <family val="1"/>
      <charset val="129"/>
    </font>
    <font>
      <sz val="11"/>
      <name val="맑은 고딕"/>
      <family val="2"/>
      <charset val="129"/>
      <scheme val="minor"/>
    </font>
    <font>
      <strike/>
      <sz val="11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b/>
      <sz val="10"/>
      <name val="맑은 고딕"/>
      <family val="3"/>
      <charset val="129"/>
    </font>
    <font>
      <strike/>
      <sz val="10"/>
      <name val="맑은 고딕"/>
      <family val="3"/>
      <charset val="129"/>
    </font>
    <font>
      <i/>
      <sz val="10"/>
      <name val="맑은 고딕"/>
      <family val="3"/>
      <charset val="129"/>
    </font>
    <font>
      <sz val="11"/>
      <color rgb="FF006100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0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5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/>
    <xf numFmtId="41" fontId="2" fillId="0" borderId="0" applyFont="0" applyFill="0" applyBorder="0" applyAlignment="0" applyProtection="0">
      <alignment vertical="center"/>
    </xf>
    <xf numFmtId="0" fontId="6" fillId="0" borderId="0"/>
    <xf numFmtId="180" fontId="7" fillId="0" borderId="0"/>
    <xf numFmtId="0" fontId="16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8" fillId="2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41" fontId="9" fillId="2" borderId="1" xfId="1" applyFont="1" applyFill="1" applyBorder="1" applyAlignment="1">
      <alignment horizontal="center" vertical="center" wrapText="1"/>
    </xf>
    <xf numFmtId="41" fontId="8" fillId="2" borderId="1" xfId="1" applyFont="1" applyFill="1" applyBorder="1" applyAlignment="1">
      <alignment horizontal="center" vertical="center" wrapText="1"/>
    </xf>
    <xf numFmtId="177" fontId="9" fillId="2" borderId="1" xfId="2" applyNumberFormat="1" applyFont="1" applyFill="1" applyBorder="1" applyAlignment="1">
      <alignment horizontal="center" vertical="center" wrapText="1"/>
    </xf>
    <xf numFmtId="0" fontId="9" fillId="2" borderId="1" xfId="2" applyNumberFormat="1" applyFont="1" applyFill="1" applyBorder="1" applyAlignment="1">
      <alignment horizontal="center" vertical="center" wrapText="1"/>
    </xf>
    <xf numFmtId="41" fontId="8" fillId="2" borderId="1" xfId="3" applyFont="1" applyFill="1" applyBorder="1" applyAlignment="1">
      <alignment horizontal="center" vertical="center" wrapText="1"/>
    </xf>
    <xf numFmtId="176" fontId="8" fillId="2" borderId="1" xfId="1" applyNumberFormat="1" applyFont="1" applyFill="1" applyBorder="1" applyAlignment="1">
      <alignment horizontal="center" vertical="center" wrapText="1"/>
    </xf>
    <xf numFmtId="177" fontId="8" fillId="2" borderId="1" xfId="2" applyNumberFormat="1" applyFont="1" applyFill="1" applyBorder="1" applyAlignment="1">
      <alignment horizontal="center" vertical="center" wrapText="1"/>
    </xf>
    <xf numFmtId="0" fontId="8" fillId="2" borderId="1" xfId="3" applyNumberFormat="1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11" fillId="2" borderId="0" xfId="2" applyFont="1" applyFill="1" applyBorder="1" applyAlignment="1">
      <alignment horizontal="left"/>
    </xf>
    <xf numFmtId="179" fontId="10" fillId="0" borderId="1" xfId="2" applyNumberFormat="1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41" fontId="10" fillId="0" borderId="1" xfId="3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1" fontId="10" fillId="0" borderId="1" xfId="1" applyNumberFormat="1" applyFont="1" applyFill="1" applyBorder="1" applyAlignment="1">
      <alignment horizontal="right" vertical="center" wrapText="1"/>
    </xf>
    <xf numFmtId="182" fontId="10" fillId="0" borderId="1" xfId="1" applyNumberFormat="1" applyFont="1" applyFill="1" applyBorder="1" applyAlignment="1">
      <alignment horizontal="right" vertical="center" wrapText="1"/>
    </xf>
    <xf numFmtId="182" fontId="10" fillId="0" borderId="1" xfId="1" applyNumberFormat="1" applyFont="1" applyFill="1" applyBorder="1" applyAlignment="1">
      <alignment horizontal="right" vertical="center"/>
    </xf>
    <xf numFmtId="41" fontId="10" fillId="0" borderId="1" xfId="1" applyFont="1" applyFill="1" applyBorder="1" applyAlignment="1">
      <alignment horizontal="right" vertical="center"/>
    </xf>
    <xf numFmtId="20" fontId="10" fillId="0" borderId="1" xfId="4" quotePrefix="1" applyNumberFormat="1" applyFont="1" applyFill="1" applyBorder="1" applyAlignment="1">
      <alignment horizontal="center" vertical="center"/>
    </xf>
    <xf numFmtId="179" fontId="18" fillId="0" borderId="1" xfId="2" applyNumberFormat="1" applyFont="1" applyFill="1" applyBorder="1" applyAlignment="1">
      <alignment horizontal="center" vertical="center"/>
    </xf>
    <xf numFmtId="41" fontId="18" fillId="0" borderId="1" xfId="3" applyFont="1" applyFill="1" applyBorder="1" applyAlignment="1">
      <alignment horizontal="center" vertical="center" wrapText="1"/>
    </xf>
    <xf numFmtId="41" fontId="10" fillId="0" borderId="2" xfId="3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1" fontId="10" fillId="0" borderId="1" xfId="1" applyFont="1" applyFill="1" applyBorder="1" applyAlignment="1">
      <alignment horizontal="right" vertical="center" wrapText="1"/>
    </xf>
    <xf numFmtId="20" fontId="10" fillId="0" borderId="1" xfId="0" applyNumberFormat="1" applyFont="1" applyFill="1" applyBorder="1" applyAlignment="1" applyProtection="1">
      <alignment horizontal="center" vertical="center"/>
    </xf>
    <xf numFmtId="20" fontId="10" fillId="0" borderId="1" xfId="0" applyNumberFormat="1" applyFont="1" applyFill="1" applyBorder="1" applyAlignment="1">
      <alignment horizontal="center" vertical="center"/>
    </xf>
    <xf numFmtId="176" fontId="10" fillId="0" borderId="1" xfId="1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4" applyFont="1" applyFill="1" applyBorder="1" applyAlignment="1">
      <alignment horizontal="center" vertical="center"/>
    </xf>
    <xf numFmtId="179" fontId="10" fillId="0" borderId="1" xfId="1" applyNumberFormat="1" applyFont="1" applyFill="1" applyBorder="1" applyAlignment="1">
      <alignment vertical="center"/>
    </xf>
    <xf numFmtId="176" fontId="10" fillId="0" borderId="1" xfId="1" applyNumberFormat="1" applyFont="1" applyFill="1" applyBorder="1" applyAlignment="1">
      <alignment vertical="center"/>
    </xf>
    <xf numFmtId="186" fontId="10" fillId="0" borderId="1" xfId="0" applyNumberFormat="1" applyFont="1" applyFill="1" applyBorder="1" applyAlignment="1">
      <alignment horizontal="center" vertical="center"/>
    </xf>
    <xf numFmtId="3" fontId="10" fillId="0" borderId="1" xfId="3" applyNumberFormat="1" applyFont="1" applyFill="1" applyBorder="1" applyAlignment="1">
      <alignment horizontal="center" vertical="center"/>
    </xf>
    <xf numFmtId="41" fontId="10" fillId="0" borderId="1" xfId="3" applyFont="1" applyFill="1" applyBorder="1" applyAlignment="1">
      <alignment horizontal="center" vertical="center"/>
    </xf>
    <xf numFmtId="184" fontId="10" fillId="0" borderId="1" xfId="1" applyNumberFormat="1" applyFont="1" applyFill="1" applyBorder="1" applyAlignment="1" applyProtection="1">
      <alignment horizontal="right" vertical="center"/>
    </xf>
    <xf numFmtId="185" fontId="10" fillId="0" borderId="1" xfId="1" applyNumberFormat="1" applyFont="1" applyFill="1" applyBorder="1" applyAlignment="1">
      <alignment horizontal="right" vertical="center" wrapText="1"/>
    </xf>
    <xf numFmtId="41" fontId="10" fillId="0" borderId="1" xfId="1" applyFont="1" applyFill="1" applyBorder="1" applyAlignment="1" applyProtection="1">
      <alignment horizontal="right" vertical="center"/>
    </xf>
    <xf numFmtId="178" fontId="10" fillId="0" borderId="1" xfId="0" applyNumberFormat="1" applyFont="1" applyFill="1" applyBorder="1" applyAlignment="1" applyProtection="1">
      <alignment horizontal="center" vertical="center" shrinkToFit="1"/>
    </xf>
    <xf numFmtId="38" fontId="10" fillId="0" borderId="1" xfId="2" applyNumberFormat="1" applyFont="1" applyFill="1" applyBorder="1" applyAlignment="1">
      <alignment horizontal="left" vertical="center"/>
    </xf>
    <xf numFmtId="49" fontId="10" fillId="0" borderId="2" xfId="0" applyNumberFormat="1" applyFont="1" applyFill="1" applyBorder="1" applyAlignment="1" applyProtection="1">
      <alignment horizontal="center" vertical="center"/>
    </xf>
    <xf numFmtId="41" fontId="10" fillId="0" borderId="1" xfId="1" quotePrefix="1" applyFont="1" applyFill="1" applyBorder="1" applyAlignment="1" applyProtection="1">
      <alignment horizontal="right" vertical="center" shrinkToFit="1"/>
    </xf>
    <xf numFmtId="0" fontId="10" fillId="0" borderId="1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/>
    </xf>
    <xf numFmtId="185" fontId="10" fillId="0" borderId="1" xfId="1" applyNumberFormat="1" applyFont="1" applyFill="1" applyBorder="1" applyAlignment="1" applyProtection="1">
      <alignment horizontal="right" vertical="center"/>
    </xf>
    <xf numFmtId="181" fontId="10" fillId="0" borderId="1" xfId="0" applyNumberFormat="1" applyFont="1" applyFill="1" applyBorder="1" applyAlignment="1" applyProtection="1">
      <alignment horizontal="center" vertical="center" shrinkToFit="1"/>
    </xf>
    <xf numFmtId="184" fontId="10" fillId="0" borderId="1" xfId="1" applyNumberFormat="1" applyFont="1" applyFill="1" applyBorder="1" applyAlignment="1">
      <alignment horizontal="right" vertical="center" wrapText="1"/>
    </xf>
    <xf numFmtId="176" fontId="10" fillId="0" borderId="1" xfId="1" applyNumberFormat="1" applyFont="1" applyFill="1" applyBorder="1" applyAlignment="1">
      <alignment horizontal="center" vertical="center" wrapText="1"/>
    </xf>
    <xf numFmtId="41" fontId="10" fillId="0" borderId="1" xfId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2" applyNumberFormat="1" applyFont="1" applyFill="1" applyBorder="1" applyAlignment="1">
      <alignment horizontal="center" vertical="center"/>
    </xf>
    <xf numFmtId="41" fontId="10" fillId="0" borderId="1" xfId="3" applyFont="1" applyFill="1" applyBorder="1" applyAlignment="1">
      <alignment horizontal="right" vertical="center"/>
    </xf>
    <xf numFmtId="178" fontId="10" fillId="0" borderId="1" xfId="0" applyNumberFormat="1" applyFont="1" applyFill="1" applyBorder="1" applyAlignment="1">
      <alignment horizontal="center" vertical="center"/>
    </xf>
    <xf numFmtId="20" fontId="10" fillId="0" borderId="1" xfId="10" applyNumberFormat="1" applyFont="1" applyFill="1" applyBorder="1" applyAlignment="1">
      <alignment horizontal="center" vertical="center"/>
    </xf>
    <xf numFmtId="176" fontId="10" fillId="0" borderId="1" xfId="1" applyNumberFormat="1" applyFont="1" applyFill="1" applyBorder="1" applyAlignment="1" applyProtection="1">
      <alignment horizontal="center" vertical="center"/>
    </xf>
    <xf numFmtId="182" fontId="10" fillId="0" borderId="1" xfId="1" applyNumberFormat="1" applyFont="1" applyFill="1" applyBorder="1" applyAlignment="1" applyProtection="1">
      <alignment horizontal="right" vertical="center"/>
    </xf>
    <xf numFmtId="41" fontId="10" fillId="0" borderId="1" xfId="1" applyFont="1" applyFill="1" applyBorder="1" applyAlignment="1">
      <alignment vertical="center"/>
    </xf>
    <xf numFmtId="41" fontId="14" fillId="0" borderId="0" xfId="1" applyFont="1">
      <alignment vertical="center"/>
    </xf>
    <xf numFmtId="0" fontId="19" fillId="0" borderId="0" xfId="0" applyFont="1" applyFill="1" applyBorder="1" applyAlignment="1">
      <alignment horizontal="center" vertical="center"/>
    </xf>
    <xf numFmtId="41" fontId="18" fillId="0" borderId="2" xfId="3" applyFont="1" applyFill="1" applyBorder="1" applyAlignment="1">
      <alignment horizontal="center" vertical="center" wrapText="1"/>
    </xf>
    <xf numFmtId="41" fontId="10" fillId="0" borderId="1" xfId="1" applyFont="1" applyFill="1" applyBorder="1" applyAlignment="1">
      <alignment vertical="center" wrapText="1"/>
    </xf>
    <xf numFmtId="41" fontId="10" fillId="0" borderId="1" xfId="1" applyFont="1" applyFill="1" applyBorder="1" applyAlignment="1" applyProtection="1">
      <alignment vertical="center"/>
    </xf>
    <xf numFmtId="176" fontId="10" fillId="0" borderId="1" xfId="1" applyNumberFormat="1" applyFont="1" applyFill="1" applyBorder="1" applyAlignment="1">
      <alignment horizontal="right" vertical="center"/>
    </xf>
    <xf numFmtId="0" fontId="14" fillId="0" borderId="0" xfId="0" applyFont="1" applyFill="1">
      <alignment vertical="center"/>
    </xf>
    <xf numFmtId="0" fontId="22" fillId="0" borderId="0" xfId="13" applyFont="1" applyFill="1">
      <alignment vertical="center"/>
    </xf>
    <xf numFmtId="0" fontId="22" fillId="0" borderId="0" xfId="0" applyFont="1" applyFill="1">
      <alignment vertical="center"/>
    </xf>
    <xf numFmtId="0" fontId="18" fillId="0" borderId="1" xfId="2" applyFont="1" applyFill="1" applyBorder="1" applyAlignment="1">
      <alignment horizontal="center" vertical="center"/>
    </xf>
    <xf numFmtId="0" fontId="15" fillId="0" borderId="0" xfId="0" applyFont="1" applyFill="1">
      <alignment vertical="center"/>
    </xf>
    <xf numFmtId="183" fontId="10" fillId="0" borderId="1" xfId="2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76" fontId="20" fillId="0" borderId="1" xfId="11" applyNumberFormat="1" applyFill="1" applyBorder="1" applyAlignment="1">
      <alignment horizontal="right" vertical="center"/>
    </xf>
    <xf numFmtId="183" fontId="10" fillId="0" borderId="1" xfId="3" applyNumberFormat="1" applyFont="1" applyFill="1" applyBorder="1" applyAlignment="1">
      <alignment horizontal="center" vertical="center" wrapText="1"/>
    </xf>
    <xf numFmtId="41" fontId="10" fillId="0" borderId="1" xfId="1" applyNumberFormat="1" applyFont="1" applyFill="1" applyBorder="1" applyAlignment="1">
      <alignment horizontal="center" vertical="center"/>
    </xf>
    <xf numFmtId="0" fontId="10" fillId="0" borderId="1" xfId="10" applyFont="1" applyFill="1" applyBorder="1" applyAlignment="1">
      <alignment horizontal="center" vertical="center"/>
    </xf>
    <xf numFmtId="41" fontId="10" fillId="0" borderId="1" xfId="2" applyNumberFormat="1" applyFont="1" applyFill="1" applyBorder="1" applyAlignment="1">
      <alignment horizontal="center" vertical="center"/>
    </xf>
    <xf numFmtId="0" fontId="24" fillId="0" borderId="1" xfId="4" applyFont="1" applyFill="1" applyBorder="1" applyAlignment="1">
      <alignment horizontal="center" vertical="center"/>
    </xf>
    <xf numFmtId="41" fontId="24" fillId="0" borderId="1" xfId="1" applyNumberFormat="1" applyFont="1" applyFill="1" applyBorder="1" applyAlignment="1">
      <alignment horizontal="right" vertical="center" wrapText="1"/>
    </xf>
    <xf numFmtId="41" fontId="24" fillId="0" borderId="1" xfId="1" applyFont="1" applyFill="1" applyBorder="1" applyAlignment="1">
      <alignment vertical="center" wrapText="1"/>
    </xf>
    <xf numFmtId="41" fontId="21" fillId="0" borderId="1" xfId="12" applyNumberFormat="1" applyFill="1" applyBorder="1" applyAlignment="1">
      <alignment vertical="center"/>
    </xf>
    <xf numFmtId="0" fontId="14" fillId="0" borderId="1" xfId="11" applyFont="1" applyFill="1" applyBorder="1" applyAlignment="1">
      <alignment horizontal="center" vertical="center"/>
    </xf>
    <xf numFmtId="49" fontId="22" fillId="0" borderId="1" xfId="11" applyNumberFormat="1" applyFont="1" applyFill="1" applyBorder="1" applyAlignment="1" applyProtection="1">
      <alignment horizontal="center" vertical="center"/>
    </xf>
    <xf numFmtId="41" fontId="10" fillId="0" borderId="1" xfId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79" fontId="10" fillId="0" borderId="1" xfId="3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41" fontId="18" fillId="0" borderId="1" xfId="1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17" fillId="0" borderId="1" xfId="2" applyFont="1" applyFill="1" applyBorder="1" applyAlignment="1">
      <alignment horizontal="center" vertical="center"/>
    </xf>
    <xf numFmtId="41" fontId="17" fillId="0" borderId="1" xfId="3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6" fontId="10" fillId="0" borderId="1" xfId="3" applyNumberFormat="1" applyFont="1" applyFill="1" applyBorder="1" applyAlignment="1">
      <alignment horizontal="center" vertical="center" wrapText="1"/>
    </xf>
    <xf numFmtId="0" fontId="22" fillId="0" borderId="1" xfId="11" applyFont="1" applyFill="1" applyBorder="1" applyAlignment="1">
      <alignment horizontal="center" vertical="center"/>
    </xf>
    <xf numFmtId="182" fontId="22" fillId="0" borderId="1" xfId="12" applyNumberFormat="1" applyFont="1" applyFill="1" applyBorder="1" applyAlignment="1">
      <alignment horizontal="right" vertical="center"/>
    </xf>
    <xf numFmtId="41" fontId="22" fillId="0" borderId="1" xfId="12" applyNumberFormat="1" applyFont="1" applyFill="1" applyBorder="1" applyAlignment="1">
      <alignment horizontal="right" vertical="center"/>
    </xf>
    <xf numFmtId="41" fontId="18" fillId="0" borderId="1" xfId="1" applyFont="1" applyFill="1" applyBorder="1" applyAlignment="1">
      <alignment horizontal="right" vertical="center"/>
    </xf>
    <xf numFmtId="0" fontId="10" fillId="0" borderId="2" xfId="2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187" fontId="10" fillId="0" borderId="1" xfId="1" applyNumberFormat="1" applyFont="1" applyFill="1" applyBorder="1" applyAlignment="1">
      <alignment horizontal="right" vertical="center"/>
    </xf>
    <xf numFmtId="0" fontId="25" fillId="0" borderId="0" xfId="0" applyFont="1">
      <alignment vertical="center"/>
    </xf>
    <xf numFmtId="0" fontId="14" fillId="0" borderId="0" xfId="0" applyFont="1" applyFill="1" applyAlignment="1">
      <alignment horizontal="left" vertical="center"/>
    </xf>
    <xf numFmtId="0" fontId="13" fillId="2" borderId="3" xfId="2" applyFont="1" applyFill="1" applyBorder="1" applyAlignment="1">
      <alignment horizontal="center" vertical="center"/>
    </xf>
  </cellXfs>
  <cellStyles count="14">
    <cellStyle name="%" xfId="6"/>
    <cellStyle name="Normal 2" xfId="5"/>
    <cellStyle name="Normale_FY 2012_DEPLOYMENT_DAY BY DAY_160211 MOD 250711" xfId="8"/>
    <cellStyle name="강조색2" xfId="12" builtinId="33"/>
    <cellStyle name="보통" xfId="13" builtinId="28"/>
    <cellStyle name="쉼표 [0]" xfId="1" builtinId="6"/>
    <cellStyle name="쉼표 [0] 2" xfId="3"/>
    <cellStyle name="쉼표 [0] 2 2" xfId="7"/>
    <cellStyle name="一般_Sheet1" xfId="9"/>
    <cellStyle name="좋음" xfId="11" builtinId="26"/>
    <cellStyle name="표준" xfId="0" builtinId="0"/>
    <cellStyle name="표준 2" xfId="2"/>
    <cellStyle name="표준 3" xfId="4"/>
    <cellStyle name="표준_부산" xfId="10"/>
  </cellStyles>
  <dxfs count="26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32"/>
  <sheetViews>
    <sheetView tabSelected="1" zoomScaleNormal="100" workbookViewId="0">
      <pane ySplit="3" topLeftCell="A76" activePane="bottomLeft" state="frozen"/>
      <selection activeCell="E1" sqref="E1"/>
      <selection pane="bottomLeft" activeCell="X3" sqref="X3"/>
    </sheetView>
  </sheetViews>
  <sheetFormatPr defaultRowHeight="16.5"/>
  <cols>
    <col min="1" max="1" width="9" style="14"/>
    <col min="2" max="2" width="27.375" style="14" customWidth="1"/>
    <col min="3" max="3" width="22" style="14" bestFit="1" customWidth="1"/>
    <col min="4" max="4" width="9.375" style="14" customWidth="1"/>
    <col min="5" max="5" width="10.375" style="14" customWidth="1"/>
    <col min="6" max="6" width="8.875" style="14" customWidth="1"/>
    <col min="7" max="8" width="8.625" style="14" customWidth="1"/>
    <col min="9" max="9" width="9" style="14" customWidth="1"/>
    <col min="10" max="10" width="9.375" style="62" customWidth="1"/>
    <col min="11" max="11" width="19.5" style="14" bestFit="1" customWidth="1"/>
    <col min="12" max="12" width="13.75" style="14" bestFit="1" customWidth="1"/>
    <col min="13" max="13" width="19.5" style="14" bestFit="1" customWidth="1"/>
    <col min="14" max="15" width="9" style="14"/>
    <col min="16" max="16" width="13.75" style="14" customWidth="1"/>
    <col min="17" max="18" width="25" style="14" bestFit="1" customWidth="1"/>
    <col min="19" max="21" width="9" style="14" customWidth="1"/>
    <col min="22" max="22" width="9" style="14"/>
    <col min="23" max="23" width="10.75" style="14" customWidth="1"/>
    <col min="24" max="24" width="22.625" style="14" customWidth="1"/>
    <col min="25" max="25" width="13.375" style="14" customWidth="1"/>
    <col min="26" max="26" width="19.625" style="14" customWidth="1"/>
    <col min="27" max="16384" width="9" style="14"/>
  </cols>
  <sheetData>
    <row r="2" spans="1:26" ht="31.5">
      <c r="A2" s="105" t="s">
        <v>22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5" t="s">
        <v>443</v>
      </c>
    </row>
    <row r="3" spans="1:26" ht="51.7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3" t="s">
        <v>5</v>
      </c>
      <c r="G3" s="3" t="s">
        <v>6</v>
      </c>
      <c r="H3" s="4" t="s">
        <v>7</v>
      </c>
      <c r="I3" s="4" t="s">
        <v>21</v>
      </c>
      <c r="J3" s="3" t="s">
        <v>8</v>
      </c>
      <c r="K3" s="5" t="s">
        <v>9</v>
      </c>
      <c r="L3" s="6" t="s">
        <v>10</v>
      </c>
      <c r="M3" s="5" t="s">
        <v>11</v>
      </c>
      <c r="N3" s="6" t="s">
        <v>12</v>
      </c>
      <c r="O3" s="7" t="s">
        <v>13</v>
      </c>
      <c r="P3" s="8" t="s">
        <v>23</v>
      </c>
      <c r="Q3" s="9" t="s">
        <v>14</v>
      </c>
      <c r="R3" s="10" t="s">
        <v>15</v>
      </c>
      <c r="S3" s="7" t="s">
        <v>16</v>
      </c>
      <c r="T3" s="1" t="s">
        <v>17</v>
      </c>
      <c r="U3" s="1" t="s">
        <v>20</v>
      </c>
      <c r="V3" s="11" t="s">
        <v>18</v>
      </c>
      <c r="W3" s="12" t="s">
        <v>19</v>
      </c>
      <c r="X3" s="12" t="s">
        <v>418</v>
      </c>
      <c r="Y3" s="14" t="s">
        <v>368</v>
      </c>
    </row>
    <row r="4" spans="1:26" s="68" customFormat="1" ht="20.25" customHeight="1">
      <c r="A4" s="17">
        <v>1</v>
      </c>
      <c r="B4" s="19" t="s">
        <v>305</v>
      </c>
      <c r="C4" s="28" t="s">
        <v>25</v>
      </c>
      <c r="D4" s="28" t="s">
        <v>26</v>
      </c>
      <c r="E4" s="29">
        <v>115875</v>
      </c>
      <c r="F4" s="65">
        <v>290</v>
      </c>
      <c r="G4" s="23">
        <v>54</v>
      </c>
      <c r="H4" s="23">
        <v>8.5</v>
      </c>
      <c r="I4" s="23"/>
      <c r="J4" s="23">
        <v>2800</v>
      </c>
      <c r="K4" s="13">
        <v>43467</v>
      </c>
      <c r="L4" s="30">
        <v>0.375</v>
      </c>
      <c r="M4" s="13">
        <v>43467</v>
      </c>
      <c r="N4" s="30">
        <v>0.75</v>
      </c>
      <c r="O4" s="31">
        <f>N4-L4</f>
        <v>0.375</v>
      </c>
      <c r="P4" s="32" t="s">
        <v>97</v>
      </c>
      <c r="Q4" s="19" t="s">
        <v>27</v>
      </c>
      <c r="R4" s="19" t="s">
        <v>28</v>
      </c>
      <c r="S4" s="17" t="s">
        <v>29</v>
      </c>
      <c r="T4" s="16" t="s">
        <v>30</v>
      </c>
      <c r="U4" s="16"/>
      <c r="V4" s="17" t="s">
        <v>274</v>
      </c>
      <c r="W4" s="18"/>
      <c r="X4" s="18"/>
      <c r="Y4" s="68" t="s">
        <v>288</v>
      </c>
      <c r="Z4" s="68" t="s">
        <v>358</v>
      </c>
    </row>
    <row r="5" spans="1:26" s="68" customFormat="1" ht="20.25" customHeight="1">
      <c r="A5" s="17">
        <v>2</v>
      </c>
      <c r="B5" s="19" t="s">
        <v>24</v>
      </c>
      <c r="C5" s="28" t="s">
        <v>25</v>
      </c>
      <c r="D5" s="28" t="s">
        <v>26</v>
      </c>
      <c r="E5" s="29">
        <v>115875</v>
      </c>
      <c r="F5" s="65">
        <v>290</v>
      </c>
      <c r="G5" s="23">
        <v>54</v>
      </c>
      <c r="H5" s="23">
        <v>8.5</v>
      </c>
      <c r="I5" s="23"/>
      <c r="J5" s="23">
        <v>2800</v>
      </c>
      <c r="K5" s="13">
        <v>43473</v>
      </c>
      <c r="L5" s="30">
        <v>0.33333333333333331</v>
      </c>
      <c r="M5" s="13">
        <v>43473</v>
      </c>
      <c r="N5" s="30">
        <v>0.70833333333333337</v>
      </c>
      <c r="O5" s="31">
        <f>N5-L5</f>
        <v>0.37500000000000006</v>
      </c>
      <c r="P5" s="32" t="s">
        <v>98</v>
      </c>
      <c r="Q5" s="19" t="s">
        <v>364</v>
      </c>
      <c r="R5" s="19" t="s">
        <v>27</v>
      </c>
      <c r="S5" s="17" t="s">
        <v>29</v>
      </c>
      <c r="T5" s="16" t="s">
        <v>30</v>
      </c>
      <c r="U5" s="16"/>
      <c r="V5" s="17" t="s">
        <v>275</v>
      </c>
      <c r="W5" s="18"/>
      <c r="X5" s="18"/>
      <c r="Y5" s="68" t="s">
        <v>365</v>
      </c>
      <c r="Z5" s="68" t="s">
        <v>363</v>
      </c>
    </row>
    <row r="6" spans="1:26" s="68" customFormat="1" ht="20.25" customHeight="1">
      <c r="A6" s="17">
        <v>3</v>
      </c>
      <c r="B6" s="19" t="s">
        <v>80</v>
      </c>
      <c r="C6" s="28" t="s">
        <v>32</v>
      </c>
      <c r="D6" s="28" t="s">
        <v>91</v>
      </c>
      <c r="E6" s="29">
        <v>82348</v>
      </c>
      <c r="F6" s="65">
        <v>286</v>
      </c>
      <c r="G6" s="23"/>
      <c r="H6" s="23">
        <v>8</v>
      </c>
      <c r="I6" s="23"/>
      <c r="J6" s="23">
        <v>2000</v>
      </c>
      <c r="K6" s="13">
        <v>43509</v>
      </c>
      <c r="L6" s="30">
        <v>0.33333333333333331</v>
      </c>
      <c r="M6" s="13">
        <v>43509</v>
      </c>
      <c r="N6" s="30">
        <v>0.70833333333333337</v>
      </c>
      <c r="O6" s="31">
        <f>N6-L6</f>
        <v>0.37500000000000006</v>
      </c>
      <c r="P6" s="32" t="s">
        <v>99</v>
      </c>
      <c r="Q6" s="19" t="s">
        <v>33</v>
      </c>
      <c r="R6" s="28" t="s">
        <v>34</v>
      </c>
      <c r="S6" s="17" t="s">
        <v>29</v>
      </c>
      <c r="T6" s="16" t="s">
        <v>30</v>
      </c>
      <c r="U6" s="16"/>
      <c r="V6" s="17" t="s">
        <v>275</v>
      </c>
      <c r="W6" s="18"/>
      <c r="X6" s="18"/>
      <c r="Y6" s="68" t="s">
        <v>292</v>
      </c>
    </row>
    <row r="7" spans="1:26" s="72" customFormat="1" ht="20.25" customHeight="1">
      <c r="A7" s="17">
        <v>4</v>
      </c>
      <c r="B7" s="19" t="s">
        <v>31</v>
      </c>
      <c r="C7" s="28" t="s">
        <v>32</v>
      </c>
      <c r="D7" s="28" t="s">
        <v>92</v>
      </c>
      <c r="E7" s="29">
        <v>82348</v>
      </c>
      <c r="F7" s="65">
        <v>286</v>
      </c>
      <c r="G7" s="23"/>
      <c r="H7" s="23">
        <v>8</v>
      </c>
      <c r="I7" s="23"/>
      <c r="J7" s="23">
        <v>2000</v>
      </c>
      <c r="K7" s="13">
        <v>43531</v>
      </c>
      <c r="L7" s="30">
        <v>0.33333333333333331</v>
      </c>
      <c r="M7" s="13">
        <v>43531</v>
      </c>
      <c r="N7" s="30">
        <v>0.75</v>
      </c>
      <c r="O7" s="31">
        <f>N7-L7</f>
        <v>0.41666666666666669</v>
      </c>
      <c r="P7" s="32" t="s">
        <v>98</v>
      </c>
      <c r="Q7" s="19" t="s">
        <v>369</v>
      </c>
      <c r="R7" s="19" t="s">
        <v>370</v>
      </c>
      <c r="S7" s="17" t="s">
        <v>29</v>
      </c>
      <c r="T7" s="16" t="s">
        <v>30</v>
      </c>
      <c r="U7" s="16"/>
      <c r="V7" s="17" t="s">
        <v>275</v>
      </c>
      <c r="W7" s="18"/>
      <c r="X7" s="18"/>
      <c r="Y7" s="70" t="s">
        <v>292</v>
      </c>
    </row>
    <row r="8" spans="1:26" s="72" customFormat="1" ht="20.25" customHeight="1">
      <c r="A8" s="17">
        <v>5</v>
      </c>
      <c r="B8" s="33" t="s">
        <v>310</v>
      </c>
      <c r="C8" s="34" t="s">
        <v>257</v>
      </c>
      <c r="D8" s="34"/>
      <c r="E8" s="35">
        <v>30277</v>
      </c>
      <c r="F8" s="61">
        <v>180</v>
      </c>
      <c r="G8" s="67"/>
      <c r="H8" s="67"/>
      <c r="I8" s="36"/>
      <c r="J8" s="61">
        <v>623</v>
      </c>
      <c r="K8" s="13">
        <v>43539</v>
      </c>
      <c r="L8" s="31">
        <v>0.375</v>
      </c>
      <c r="M8" s="13">
        <v>43539</v>
      </c>
      <c r="N8" s="37">
        <v>0.79166666666666663</v>
      </c>
      <c r="O8" s="38"/>
      <c r="P8" s="39" t="s">
        <v>367</v>
      </c>
      <c r="Q8" s="39" t="s">
        <v>258</v>
      </c>
      <c r="R8" s="39" t="s">
        <v>404</v>
      </c>
      <c r="S8" s="17" t="s">
        <v>379</v>
      </c>
      <c r="T8" s="16" t="s">
        <v>380</v>
      </c>
      <c r="U8" s="16"/>
      <c r="V8" s="17" t="s">
        <v>371</v>
      </c>
      <c r="W8" s="18"/>
      <c r="X8" s="18"/>
      <c r="Y8" s="70" t="s">
        <v>288</v>
      </c>
    </row>
    <row r="9" spans="1:26" s="72" customFormat="1" ht="20.25" customHeight="1">
      <c r="A9" s="17">
        <v>6</v>
      </c>
      <c r="B9" s="19" t="s">
        <v>185</v>
      </c>
      <c r="C9" s="63" t="s">
        <v>186</v>
      </c>
      <c r="D9" s="17" t="s">
        <v>138</v>
      </c>
      <c r="E9" s="20">
        <v>28518</v>
      </c>
      <c r="F9" s="65">
        <v>205.46</v>
      </c>
      <c r="G9" s="22">
        <v>38.6</v>
      </c>
      <c r="H9" s="22">
        <v>7.53</v>
      </c>
      <c r="I9" s="23"/>
      <c r="J9" s="23">
        <v>1000</v>
      </c>
      <c r="K9" s="13">
        <v>43542</v>
      </c>
      <c r="L9" s="24">
        <v>0.33333333333333331</v>
      </c>
      <c r="M9" s="13">
        <v>43542</v>
      </c>
      <c r="N9" s="24">
        <v>0.79166666666666663</v>
      </c>
      <c r="O9" s="73" t="s">
        <v>187</v>
      </c>
      <c r="P9" s="32" t="s">
        <v>188</v>
      </c>
      <c r="Q9" s="34" t="s">
        <v>189</v>
      </c>
      <c r="R9" s="19" t="s">
        <v>190</v>
      </c>
      <c r="S9" s="17" t="s">
        <v>191</v>
      </c>
      <c r="T9" s="16" t="s">
        <v>192</v>
      </c>
      <c r="U9" s="16" t="s">
        <v>193</v>
      </c>
      <c r="V9" s="17" t="s">
        <v>391</v>
      </c>
      <c r="W9" s="18"/>
      <c r="X9" s="18"/>
      <c r="Y9" s="70" t="s">
        <v>292</v>
      </c>
    </row>
    <row r="10" spans="1:26" s="72" customFormat="1" ht="20.25" customHeight="1">
      <c r="A10" s="17">
        <v>7</v>
      </c>
      <c r="B10" s="33" t="s">
        <v>143</v>
      </c>
      <c r="C10" s="33" t="s">
        <v>303</v>
      </c>
      <c r="D10" s="33" t="s">
        <v>144</v>
      </c>
      <c r="E10" s="29">
        <v>90228</v>
      </c>
      <c r="F10" s="65">
        <v>294</v>
      </c>
      <c r="G10" s="40" t="s">
        <v>145</v>
      </c>
      <c r="H10" s="41">
        <v>8.2799999999999994</v>
      </c>
      <c r="I10" s="42"/>
      <c r="J10" s="46">
        <v>2449</v>
      </c>
      <c r="K10" s="13">
        <v>43544</v>
      </c>
      <c r="L10" s="30">
        <v>0.5</v>
      </c>
      <c r="M10" s="43" t="s">
        <v>146</v>
      </c>
      <c r="N10" s="30">
        <v>0.83333333333333337</v>
      </c>
      <c r="O10" s="19">
        <v>4</v>
      </c>
      <c r="P10" s="44" t="s">
        <v>270</v>
      </c>
      <c r="Q10" s="33" t="s">
        <v>147</v>
      </c>
      <c r="R10" s="33" t="s">
        <v>148</v>
      </c>
      <c r="S10" s="17" t="s">
        <v>390</v>
      </c>
      <c r="T10" s="16" t="s">
        <v>392</v>
      </c>
      <c r="U10" s="16"/>
      <c r="V10" s="17" t="s">
        <v>275</v>
      </c>
      <c r="W10" s="18"/>
      <c r="X10" s="18"/>
      <c r="Y10" s="70" t="s">
        <v>432</v>
      </c>
    </row>
    <row r="11" spans="1:26" s="68" customFormat="1" ht="20.25" customHeight="1">
      <c r="A11" s="17">
        <v>8</v>
      </c>
      <c r="B11" s="33" t="s">
        <v>35</v>
      </c>
      <c r="C11" s="45" t="s">
        <v>36</v>
      </c>
      <c r="D11" s="45" t="s">
        <v>37</v>
      </c>
      <c r="E11" s="29">
        <v>9961</v>
      </c>
      <c r="F11" s="65">
        <v>135</v>
      </c>
      <c r="G11" s="42">
        <v>54</v>
      </c>
      <c r="H11" s="29">
        <v>8.5</v>
      </c>
      <c r="I11" s="42"/>
      <c r="J11" s="46">
        <v>200</v>
      </c>
      <c r="K11" s="13">
        <v>43544</v>
      </c>
      <c r="L11" s="30">
        <v>0.20833333333333334</v>
      </c>
      <c r="M11" s="43" t="s">
        <v>38</v>
      </c>
      <c r="N11" s="30">
        <v>0.70833333333333337</v>
      </c>
      <c r="O11" s="31">
        <f>N11-L11</f>
        <v>0.5</v>
      </c>
      <c r="P11" s="16" t="s">
        <v>100</v>
      </c>
      <c r="Q11" s="33" t="s">
        <v>39</v>
      </c>
      <c r="R11" s="33" t="s">
        <v>40</v>
      </c>
      <c r="S11" s="17" t="s">
        <v>29</v>
      </c>
      <c r="T11" s="16" t="s">
        <v>30</v>
      </c>
      <c r="U11" s="16"/>
      <c r="V11" s="17" t="s">
        <v>276</v>
      </c>
      <c r="W11" s="74"/>
      <c r="X11" s="47"/>
      <c r="Y11" s="68" t="s">
        <v>292</v>
      </c>
    </row>
    <row r="12" spans="1:26" s="68" customFormat="1" ht="20.25" customHeight="1">
      <c r="A12" s="17">
        <v>9</v>
      </c>
      <c r="B12" s="19" t="s">
        <v>41</v>
      </c>
      <c r="C12" s="28" t="s">
        <v>42</v>
      </c>
      <c r="D12" s="28" t="s">
        <v>26</v>
      </c>
      <c r="E12" s="29">
        <v>115906</v>
      </c>
      <c r="F12" s="65">
        <v>290</v>
      </c>
      <c r="G12" s="23">
        <v>54</v>
      </c>
      <c r="H12" s="23">
        <v>8.5</v>
      </c>
      <c r="I12" s="23"/>
      <c r="J12" s="23">
        <v>2800</v>
      </c>
      <c r="K12" s="13">
        <v>43555</v>
      </c>
      <c r="L12" s="30">
        <v>0.29166666666666669</v>
      </c>
      <c r="M12" s="13">
        <v>43555</v>
      </c>
      <c r="N12" s="30">
        <v>0.66666666666666663</v>
      </c>
      <c r="O12" s="31">
        <f>N12-L12</f>
        <v>0.37499999999999994</v>
      </c>
      <c r="P12" s="32" t="s">
        <v>93</v>
      </c>
      <c r="Q12" s="19" t="s">
        <v>86</v>
      </c>
      <c r="R12" s="19" t="s">
        <v>87</v>
      </c>
      <c r="S12" s="17" t="s">
        <v>29</v>
      </c>
      <c r="T12" s="16" t="s">
        <v>30</v>
      </c>
      <c r="U12" s="16"/>
      <c r="V12" s="17" t="s">
        <v>275</v>
      </c>
      <c r="W12" s="18"/>
      <c r="X12" s="18"/>
      <c r="Y12" s="68" t="s">
        <v>291</v>
      </c>
    </row>
    <row r="13" spans="1:26" s="68" customFormat="1" ht="20.25" customHeight="1">
      <c r="A13" s="17">
        <v>10</v>
      </c>
      <c r="B13" s="33" t="s">
        <v>35</v>
      </c>
      <c r="C13" s="45" t="s">
        <v>36</v>
      </c>
      <c r="D13" s="45" t="s">
        <v>37</v>
      </c>
      <c r="E13" s="29">
        <v>9961</v>
      </c>
      <c r="F13" s="65">
        <v>135</v>
      </c>
      <c r="G13" s="42">
        <v>54</v>
      </c>
      <c r="H13" s="29">
        <v>8.5</v>
      </c>
      <c r="I13" s="42"/>
      <c r="J13" s="46">
        <v>200</v>
      </c>
      <c r="K13" s="13">
        <v>43557</v>
      </c>
      <c r="L13" s="30">
        <v>0.54166666666666663</v>
      </c>
      <c r="M13" s="13">
        <v>43557</v>
      </c>
      <c r="N13" s="30">
        <v>0.875</v>
      </c>
      <c r="O13" s="31">
        <f>N13-L13</f>
        <v>0.33333333333333337</v>
      </c>
      <c r="P13" s="16" t="s">
        <v>101</v>
      </c>
      <c r="Q13" s="33" t="s">
        <v>43</v>
      </c>
      <c r="R13" s="33" t="s">
        <v>39</v>
      </c>
      <c r="S13" s="17" t="s">
        <v>29</v>
      </c>
      <c r="T13" s="16" t="s">
        <v>30</v>
      </c>
      <c r="U13" s="16"/>
      <c r="V13" s="17" t="s">
        <v>276</v>
      </c>
      <c r="W13" s="18"/>
      <c r="X13" s="18"/>
      <c r="Y13" s="69" t="s">
        <v>288</v>
      </c>
    </row>
    <row r="14" spans="1:26" s="72" customFormat="1" ht="20.25" customHeight="1">
      <c r="A14" s="17">
        <v>11</v>
      </c>
      <c r="B14" s="19" t="s">
        <v>44</v>
      </c>
      <c r="C14" s="28" t="s">
        <v>42</v>
      </c>
      <c r="D14" s="28" t="s">
        <v>45</v>
      </c>
      <c r="E14" s="29">
        <v>77441</v>
      </c>
      <c r="F14" s="65">
        <v>262</v>
      </c>
      <c r="G14" s="23">
        <v>49.4</v>
      </c>
      <c r="H14" s="23">
        <v>8.1</v>
      </c>
      <c r="I14" s="23"/>
      <c r="J14" s="23">
        <v>2000</v>
      </c>
      <c r="K14" s="13">
        <v>43558</v>
      </c>
      <c r="L14" s="30">
        <v>0.375</v>
      </c>
      <c r="M14" s="13">
        <v>43558</v>
      </c>
      <c r="N14" s="30">
        <v>0.75</v>
      </c>
      <c r="O14" s="31">
        <f>N14-L14</f>
        <v>0.375</v>
      </c>
      <c r="P14" s="32" t="s">
        <v>71</v>
      </c>
      <c r="Q14" s="48" t="s">
        <v>46</v>
      </c>
      <c r="R14" s="19" t="s">
        <v>33</v>
      </c>
      <c r="S14" s="17" t="s">
        <v>29</v>
      </c>
      <c r="T14" s="16" t="s">
        <v>30</v>
      </c>
      <c r="U14" s="16"/>
      <c r="V14" s="17" t="s">
        <v>275</v>
      </c>
      <c r="W14" s="18"/>
      <c r="X14" s="18"/>
      <c r="Y14" s="70" t="s">
        <v>290</v>
      </c>
    </row>
    <row r="15" spans="1:26" s="72" customFormat="1" ht="20.25" customHeight="1">
      <c r="A15" s="17">
        <v>12</v>
      </c>
      <c r="B15" s="33" t="s">
        <v>372</v>
      </c>
      <c r="C15" s="34" t="s">
        <v>373</v>
      </c>
      <c r="D15" s="34" t="s">
        <v>374</v>
      </c>
      <c r="E15" s="35">
        <v>48075</v>
      </c>
      <c r="F15" s="61">
        <v>217</v>
      </c>
      <c r="G15" s="75"/>
      <c r="H15" s="102">
        <v>7</v>
      </c>
      <c r="I15" s="36"/>
      <c r="J15" s="61">
        <v>700</v>
      </c>
      <c r="K15" s="13">
        <v>43559</v>
      </c>
      <c r="L15" s="31">
        <v>0.33333333333333331</v>
      </c>
      <c r="M15" s="13">
        <v>43559</v>
      </c>
      <c r="N15" s="37">
        <v>0.75</v>
      </c>
      <c r="O15" s="38"/>
      <c r="P15" s="39"/>
      <c r="Q15" s="39" t="s">
        <v>396</v>
      </c>
      <c r="R15" s="39" t="s">
        <v>397</v>
      </c>
      <c r="S15" s="17" t="s">
        <v>375</v>
      </c>
      <c r="T15" s="16" t="s">
        <v>376</v>
      </c>
      <c r="U15" s="16" t="s">
        <v>377</v>
      </c>
      <c r="V15" s="17" t="s">
        <v>378</v>
      </c>
      <c r="W15" s="18"/>
      <c r="X15" s="18"/>
      <c r="Y15" s="70" t="s">
        <v>389</v>
      </c>
    </row>
    <row r="16" spans="1:26" s="72" customFormat="1" ht="20.25" customHeight="1">
      <c r="A16" s="17">
        <v>13</v>
      </c>
      <c r="B16" s="19" t="s">
        <v>41</v>
      </c>
      <c r="C16" s="28" t="s">
        <v>42</v>
      </c>
      <c r="D16" s="28" t="s">
        <v>26</v>
      </c>
      <c r="E16" s="29">
        <v>115906</v>
      </c>
      <c r="F16" s="65">
        <v>290</v>
      </c>
      <c r="G16" s="23">
        <v>54</v>
      </c>
      <c r="H16" s="23">
        <v>8.5</v>
      </c>
      <c r="I16" s="23"/>
      <c r="J16" s="23">
        <v>2800</v>
      </c>
      <c r="K16" s="13">
        <v>43563</v>
      </c>
      <c r="L16" s="30">
        <v>0.29166666666666669</v>
      </c>
      <c r="M16" s="13">
        <v>43563</v>
      </c>
      <c r="N16" s="30">
        <v>0.66666666666666663</v>
      </c>
      <c r="O16" s="31">
        <f>N16-L16</f>
        <v>0.37499999999999994</v>
      </c>
      <c r="P16" s="32" t="s">
        <v>94</v>
      </c>
      <c r="Q16" s="19" t="s">
        <v>86</v>
      </c>
      <c r="R16" s="19" t="s">
        <v>87</v>
      </c>
      <c r="S16" s="17" t="s">
        <v>29</v>
      </c>
      <c r="T16" s="16" t="s">
        <v>30</v>
      </c>
      <c r="U16" s="16"/>
      <c r="V16" s="17" t="s">
        <v>275</v>
      </c>
      <c r="W16" s="18"/>
      <c r="X16" s="18"/>
      <c r="Y16" s="70" t="s">
        <v>291</v>
      </c>
    </row>
    <row r="17" spans="1:26" s="68" customFormat="1" ht="20.25" customHeight="1">
      <c r="A17" s="17">
        <v>14</v>
      </c>
      <c r="B17" s="33" t="s">
        <v>35</v>
      </c>
      <c r="C17" s="45" t="s">
        <v>36</v>
      </c>
      <c r="D17" s="45" t="s">
        <v>37</v>
      </c>
      <c r="E17" s="29">
        <v>9961</v>
      </c>
      <c r="F17" s="65">
        <v>135</v>
      </c>
      <c r="G17" s="42">
        <v>54</v>
      </c>
      <c r="H17" s="29">
        <v>8.5</v>
      </c>
      <c r="I17" s="42"/>
      <c r="J17" s="46">
        <v>200</v>
      </c>
      <c r="K17" s="13">
        <v>43564</v>
      </c>
      <c r="L17" s="30">
        <v>0.54166666666666663</v>
      </c>
      <c r="M17" s="13">
        <v>43565</v>
      </c>
      <c r="N17" s="30">
        <v>0.66666666666666663</v>
      </c>
      <c r="O17" s="31"/>
      <c r="P17" s="16" t="s">
        <v>102</v>
      </c>
      <c r="Q17" s="33" t="s">
        <v>39</v>
      </c>
      <c r="R17" s="33" t="s">
        <v>43</v>
      </c>
      <c r="S17" s="17" t="s">
        <v>29</v>
      </c>
      <c r="T17" s="16" t="s">
        <v>30</v>
      </c>
      <c r="U17" s="16"/>
      <c r="V17" s="17" t="s">
        <v>276</v>
      </c>
      <c r="W17" s="18"/>
      <c r="X17" s="18"/>
      <c r="Y17" s="69" t="s">
        <v>288</v>
      </c>
    </row>
    <row r="18" spans="1:26" s="68" customFormat="1" ht="20.25" customHeight="1">
      <c r="A18" s="17">
        <v>15</v>
      </c>
      <c r="B18" s="33" t="s">
        <v>309</v>
      </c>
      <c r="C18" s="45" t="s">
        <v>308</v>
      </c>
      <c r="D18" s="45" t="s">
        <v>47</v>
      </c>
      <c r="E18" s="29">
        <v>26594</v>
      </c>
      <c r="F18" s="65">
        <v>183.4</v>
      </c>
      <c r="G18" s="42">
        <v>39.5</v>
      </c>
      <c r="H18" s="29">
        <v>6.5</v>
      </c>
      <c r="I18" s="42"/>
      <c r="J18" s="46">
        <v>500</v>
      </c>
      <c r="K18" s="13">
        <v>43565</v>
      </c>
      <c r="L18" s="30">
        <v>0.29166666666666669</v>
      </c>
      <c r="M18" s="13">
        <v>43565</v>
      </c>
      <c r="N18" s="30">
        <v>0.70833333333333337</v>
      </c>
      <c r="O18" s="31">
        <f>N18-L18</f>
        <v>0.41666666666666669</v>
      </c>
      <c r="P18" s="16" t="s">
        <v>95</v>
      </c>
      <c r="Q18" s="33" t="s">
        <v>48</v>
      </c>
      <c r="R18" s="33" t="s">
        <v>48</v>
      </c>
      <c r="S18" s="17" t="s">
        <v>29</v>
      </c>
      <c r="T18" s="16" t="s">
        <v>30</v>
      </c>
      <c r="U18" s="16"/>
      <c r="V18" s="17" t="s">
        <v>275</v>
      </c>
      <c r="W18" s="18"/>
      <c r="X18" s="18"/>
      <c r="Y18" s="68" t="s">
        <v>291</v>
      </c>
    </row>
    <row r="19" spans="1:26" s="68" customFormat="1" ht="20.25" customHeight="1">
      <c r="A19" s="17">
        <v>16</v>
      </c>
      <c r="B19" s="19" t="s">
        <v>116</v>
      </c>
      <c r="C19" s="28" t="s">
        <v>110</v>
      </c>
      <c r="D19" s="28" t="s">
        <v>111</v>
      </c>
      <c r="E19" s="29">
        <v>53049</v>
      </c>
      <c r="F19" s="65">
        <v>220.6</v>
      </c>
      <c r="G19" s="22">
        <v>48</v>
      </c>
      <c r="H19" s="22">
        <v>7.6</v>
      </c>
      <c r="I19" s="23">
        <v>5</v>
      </c>
      <c r="J19" s="23">
        <v>1500</v>
      </c>
      <c r="K19" s="13">
        <v>43571</v>
      </c>
      <c r="L19" s="31">
        <v>0.29166666666666669</v>
      </c>
      <c r="M19" s="57">
        <f>K19</f>
        <v>43571</v>
      </c>
      <c r="N19" s="58">
        <v>0.58333333333333337</v>
      </c>
      <c r="O19" s="76">
        <f>+N19-L19</f>
        <v>0.29166666666666669</v>
      </c>
      <c r="P19" s="77" t="s">
        <v>284</v>
      </c>
      <c r="Q19" s="78"/>
      <c r="R19" s="78" t="s">
        <v>200</v>
      </c>
      <c r="S19" s="79" t="s">
        <v>106</v>
      </c>
      <c r="T19" s="79" t="s">
        <v>107</v>
      </c>
      <c r="U19" s="79"/>
      <c r="V19" s="79" t="s">
        <v>278</v>
      </c>
      <c r="W19" s="17" t="s">
        <v>366</v>
      </c>
      <c r="X19" s="18"/>
      <c r="Y19" s="68" t="s">
        <v>293</v>
      </c>
      <c r="Z19" s="104" t="s">
        <v>422</v>
      </c>
    </row>
    <row r="20" spans="1:26" s="68" customFormat="1" ht="20.25" customHeight="1">
      <c r="A20" s="17">
        <v>17</v>
      </c>
      <c r="B20" s="19" t="s">
        <v>329</v>
      </c>
      <c r="C20" s="80" t="s">
        <v>343</v>
      </c>
      <c r="D20" s="80" t="s">
        <v>344</v>
      </c>
      <c r="E20" s="81">
        <v>35265</v>
      </c>
      <c r="F20" s="82">
        <v>186.8</v>
      </c>
      <c r="G20" s="22"/>
      <c r="H20" s="22">
        <v>7</v>
      </c>
      <c r="I20" s="23"/>
      <c r="J20" s="23">
        <v>1400</v>
      </c>
      <c r="K20" s="13">
        <v>43571</v>
      </c>
      <c r="L20" s="31">
        <v>0.33333333333333331</v>
      </c>
      <c r="M20" s="57">
        <v>43571</v>
      </c>
      <c r="N20" s="58">
        <v>0.45833333333333331</v>
      </c>
      <c r="O20" s="76"/>
      <c r="P20" s="77" t="s">
        <v>331</v>
      </c>
      <c r="Q20" s="78" t="s">
        <v>346</v>
      </c>
      <c r="R20" s="78" t="s">
        <v>347</v>
      </c>
      <c r="S20" s="79" t="s">
        <v>330</v>
      </c>
      <c r="T20" s="79"/>
      <c r="U20" s="79"/>
      <c r="V20" s="79" t="s">
        <v>348</v>
      </c>
      <c r="W20" s="17" t="s">
        <v>403</v>
      </c>
      <c r="X20" s="18" t="s">
        <v>402</v>
      </c>
      <c r="Y20" s="68" t="s">
        <v>332</v>
      </c>
    </row>
    <row r="21" spans="1:26" s="68" customFormat="1" ht="20.25" customHeight="1">
      <c r="A21" s="17">
        <v>18</v>
      </c>
      <c r="B21" s="19" t="s">
        <v>41</v>
      </c>
      <c r="C21" s="28" t="s">
        <v>42</v>
      </c>
      <c r="D21" s="28" t="s">
        <v>26</v>
      </c>
      <c r="E21" s="29">
        <v>115906</v>
      </c>
      <c r="F21" s="65">
        <v>290</v>
      </c>
      <c r="G21" s="23">
        <v>54</v>
      </c>
      <c r="H21" s="23">
        <v>8.5</v>
      </c>
      <c r="I21" s="23"/>
      <c r="J21" s="23">
        <v>2800</v>
      </c>
      <c r="K21" s="13">
        <v>43571</v>
      </c>
      <c r="L21" s="30">
        <v>0.29166666666666669</v>
      </c>
      <c r="M21" s="13">
        <v>43571</v>
      </c>
      <c r="N21" s="30">
        <v>0.66666666666666663</v>
      </c>
      <c r="O21" s="31">
        <f>N21-L21</f>
        <v>0.37499999999999994</v>
      </c>
      <c r="P21" s="32" t="s">
        <v>94</v>
      </c>
      <c r="Q21" s="19" t="s">
        <v>88</v>
      </c>
      <c r="R21" s="19" t="s">
        <v>89</v>
      </c>
      <c r="S21" s="17" t="s">
        <v>29</v>
      </c>
      <c r="T21" s="16" t="s">
        <v>30</v>
      </c>
      <c r="U21" s="16"/>
      <c r="V21" s="17" t="s">
        <v>275</v>
      </c>
      <c r="W21" s="18"/>
      <c r="X21" s="18"/>
      <c r="Y21" s="68" t="s">
        <v>291</v>
      </c>
    </row>
    <row r="22" spans="1:26" s="68" customFormat="1" ht="20.25" customHeight="1">
      <c r="A22" s="17">
        <v>19</v>
      </c>
      <c r="B22" s="19" t="s">
        <v>311</v>
      </c>
      <c r="C22" s="19" t="s">
        <v>245</v>
      </c>
      <c r="D22" s="19" t="s">
        <v>246</v>
      </c>
      <c r="E22" s="53">
        <v>10944</v>
      </c>
      <c r="F22" s="65">
        <v>142</v>
      </c>
      <c r="G22" s="23">
        <v>29</v>
      </c>
      <c r="H22" s="23">
        <v>4.74</v>
      </c>
      <c r="I22" s="53"/>
      <c r="J22" s="23">
        <v>300</v>
      </c>
      <c r="K22" s="13">
        <v>43572</v>
      </c>
      <c r="L22" s="54" t="s">
        <v>247</v>
      </c>
      <c r="M22" s="13">
        <v>43572</v>
      </c>
      <c r="N22" s="31">
        <v>0.79166666666666663</v>
      </c>
      <c r="O22" s="55"/>
      <c r="P22" s="32" t="s">
        <v>248</v>
      </c>
      <c r="Q22" s="28" t="s">
        <v>249</v>
      </c>
      <c r="R22" s="19" t="s">
        <v>250</v>
      </c>
      <c r="S22" s="17" t="s">
        <v>251</v>
      </c>
      <c r="T22" s="16" t="s">
        <v>252</v>
      </c>
      <c r="U22" s="16" t="s">
        <v>253</v>
      </c>
      <c r="V22" s="17" t="s">
        <v>276</v>
      </c>
      <c r="W22" s="18"/>
      <c r="X22" s="18"/>
      <c r="Y22" s="69" t="s">
        <v>288</v>
      </c>
    </row>
    <row r="23" spans="1:26" s="68" customFormat="1" ht="20.25" customHeight="1">
      <c r="A23" s="17">
        <v>20</v>
      </c>
      <c r="B23" s="19" t="s">
        <v>49</v>
      </c>
      <c r="C23" s="19" t="s">
        <v>42</v>
      </c>
      <c r="D23" s="19" t="s">
        <v>45</v>
      </c>
      <c r="E23" s="29">
        <v>144216</v>
      </c>
      <c r="F23" s="65">
        <v>330</v>
      </c>
      <c r="G23" s="23">
        <v>60.3</v>
      </c>
      <c r="H23" s="23">
        <v>8.5</v>
      </c>
      <c r="I23" s="23"/>
      <c r="J23" s="23">
        <v>4000</v>
      </c>
      <c r="K23" s="13">
        <v>43573</v>
      </c>
      <c r="L23" s="30">
        <v>0.29166666666666669</v>
      </c>
      <c r="M23" s="13">
        <v>43573</v>
      </c>
      <c r="N23" s="30">
        <v>0.70833333333333337</v>
      </c>
      <c r="O23" s="31">
        <f>N23-L23</f>
        <v>0.41666666666666669</v>
      </c>
      <c r="P23" s="32" t="s">
        <v>71</v>
      </c>
      <c r="Q23" s="19" t="s">
        <v>50</v>
      </c>
      <c r="R23" s="19" t="s">
        <v>46</v>
      </c>
      <c r="S23" s="17" t="s">
        <v>29</v>
      </c>
      <c r="T23" s="16" t="s">
        <v>30</v>
      </c>
      <c r="U23" s="16"/>
      <c r="V23" s="17" t="s">
        <v>275</v>
      </c>
      <c r="W23" s="18"/>
      <c r="X23" s="18"/>
      <c r="Y23" s="68" t="s">
        <v>290</v>
      </c>
    </row>
    <row r="24" spans="1:26" s="68" customFormat="1" ht="20.25" customHeight="1">
      <c r="A24" s="17">
        <v>21</v>
      </c>
      <c r="B24" s="33" t="s">
        <v>149</v>
      </c>
      <c r="C24" s="17" t="s">
        <v>150</v>
      </c>
      <c r="D24" s="33" t="s">
        <v>144</v>
      </c>
      <c r="E24" s="42" t="s">
        <v>151</v>
      </c>
      <c r="F24" s="66">
        <v>181</v>
      </c>
      <c r="G24" s="40" t="s">
        <v>152</v>
      </c>
      <c r="H24" s="49" t="s">
        <v>153</v>
      </c>
      <c r="I24" s="42"/>
      <c r="J24" s="46">
        <v>710</v>
      </c>
      <c r="K24" s="13">
        <v>43575</v>
      </c>
      <c r="L24" s="30">
        <v>0.375</v>
      </c>
      <c r="M24" s="43" t="s">
        <v>154</v>
      </c>
      <c r="N24" s="30">
        <v>0.95833333333333337</v>
      </c>
      <c r="O24" s="19">
        <v>13</v>
      </c>
      <c r="P24" s="44" t="s">
        <v>271</v>
      </c>
      <c r="Q24" s="33" t="s">
        <v>155</v>
      </c>
      <c r="R24" s="33" t="s">
        <v>156</v>
      </c>
      <c r="S24" s="17" t="s">
        <v>390</v>
      </c>
      <c r="T24" s="16" t="s">
        <v>392</v>
      </c>
      <c r="U24" s="16"/>
      <c r="V24" s="17" t="s">
        <v>405</v>
      </c>
      <c r="W24" s="18"/>
      <c r="X24" s="18"/>
      <c r="Y24" s="69" t="s">
        <v>288</v>
      </c>
    </row>
    <row r="25" spans="1:26" s="68" customFormat="1" ht="20.25" customHeight="1">
      <c r="A25" s="17">
        <v>22</v>
      </c>
      <c r="B25" s="84" t="s">
        <v>194</v>
      </c>
      <c r="C25" s="17" t="s">
        <v>195</v>
      </c>
      <c r="D25" s="17" t="s">
        <v>138</v>
      </c>
      <c r="E25" s="20">
        <v>40700</v>
      </c>
      <c r="F25" s="65">
        <v>213.14</v>
      </c>
      <c r="G25" s="22"/>
      <c r="H25" s="22">
        <v>6.7</v>
      </c>
      <c r="I25" s="23"/>
      <c r="J25" s="23">
        <v>580</v>
      </c>
      <c r="K25" s="13">
        <v>43576</v>
      </c>
      <c r="L25" s="24">
        <v>0.29166666666666669</v>
      </c>
      <c r="M25" s="13">
        <v>43576</v>
      </c>
      <c r="N25" s="24">
        <v>0.99930555555555556</v>
      </c>
      <c r="O25" s="73" t="s">
        <v>197</v>
      </c>
      <c r="P25" s="32" t="s">
        <v>198</v>
      </c>
      <c r="Q25" s="34" t="s">
        <v>199</v>
      </c>
      <c r="R25" s="19" t="s">
        <v>200</v>
      </c>
      <c r="S25" s="17" t="s">
        <v>191</v>
      </c>
      <c r="T25" s="16" t="s">
        <v>192</v>
      </c>
      <c r="U25" s="16" t="s">
        <v>193</v>
      </c>
      <c r="V25" s="17" t="s">
        <v>395</v>
      </c>
      <c r="W25" s="18"/>
      <c r="X25" s="18"/>
      <c r="Y25" s="69" t="s">
        <v>288</v>
      </c>
    </row>
    <row r="26" spans="1:26" s="68" customFormat="1" ht="20.25" customHeight="1">
      <c r="A26" s="17">
        <v>23</v>
      </c>
      <c r="B26" s="85" t="s">
        <v>157</v>
      </c>
      <c r="C26" s="50" t="s">
        <v>158</v>
      </c>
      <c r="D26" s="17" t="s">
        <v>159</v>
      </c>
      <c r="E26" s="29">
        <v>90963</v>
      </c>
      <c r="F26" s="65">
        <v>294</v>
      </c>
      <c r="G26" s="51">
        <v>54.77</v>
      </c>
      <c r="H26" s="41">
        <v>8.2799999999999994</v>
      </c>
      <c r="I26" s="42"/>
      <c r="J26" s="46">
        <v>2138</v>
      </c>
      <c r="K26" s="13">
        <v>43576</v>
      </c>
      <c r="L26" s="30">
        <v>0.29166666666666669</v>
      </c>
      <c r="M26" s="43" t="s">
        <v>160</v>
      </c>
      <c r="N26" s="30">
        <v>0.66666666666666663</v>
      </c>
      <c r="O26" s="19">
        <v>9</v>
      </c>
      <c r="P26" s="44" t="s">
        <v>272</v>
      </c>
      <c r="Q26" s="33" t="s">
        <v>161</v>
      </c>
      <c r="R26" s="33" t="s">
        <v>162</v>
      </c>
      <c r="S26" s="17" t="s">
        <v>390</v>
      </c>
      <c r="T26" s="16" t="s">
        <v>392</v>
      </c>
      <c r="U26" s="16"/>
      <c r="V26" s="17" t="s">
        <v>322</v>
      </c>
      <c r="W26" s="18"/>
      <c r="X26" s="18"/>
      <c r="Y26" s="68" t="s">
        <v>304</v>
      </c>
    </row>
    <row r="27" spans="1:26" s="68" customFormat="1" ht="20.25" customHeight="1">
      <c r="A27" s="17">
        <v>24</v>
      </c>
      <c r="B27" s="19" t="s">
        <v>41</v>
      </c>
      <c r="C27" s="28" t="s">
        <v>42</v>
      </c>
      <c r="D27" s="28" t="s">
        <v>26</v>
      </c>
      <c r="E27" s="29">
        <v>115906</v>
      </c>
      <c r="F27" s="65">
        <v>290</v>
      </c>
      <c r="G27" s="23">
        <v>54</v>
      </c>
      <c r="H27" s="23">
        <v>8.5</v>
      </c>
      <c r="I27" s="29"/>
      <c r="J27" s="23">
        <v>2800</v>
      </c>
      <c r="K27" s="13">
        <v>43576</v>
      </c>
      <c r="L27" s="30">
        <v>0.625</v>
      </c>
      <c r="M27" s="13">
        <v>43576</v>
      </c>
      <c r="N27" s="30">
        <v>0.95833333333333337</v>
      </c>
      <c r="O27" s="31">
        <f>N27-L27</f>
        <v>0.33333333333333337</v>
      </c>
      <c r="P27" s="52" t="s">
        <v>94</v>
      </c>
      <c r="Q27" s="19" t="s">
        <v>60</v>
      </c>
      <c r="R27" s="19" t="s">
        <v>90</v>
      </c>
      <c r="S27" s="17" t="s">
        <v>29</v>
      </c>
      <c r="T27" s="16" t="s">
        <v>30</v>
      </c>
      <c r="U27" s="16"/>
      <c r="V27" s="17" t="s">
        <v>324</v>
      </c>
      <c r="W27" s="18"/>
      <c r="X27" s="18"/>
      <c r="Y27" s="68" t="s">
        <v>407</v>
      </c>
      <c r="Z27" s="68" t="s">
        <v>421</v>
      </c>
    </row>
    <row r="28" spans="1:26" s="68" customFormat="1" ht="20.25" customHeight="1">
      <c r="A28" s="17">
        <v>25</v>
      </c>
      <c r="B28" s="33" t="s">
        <v>35</v>
      </c>
      <c r="C28" s="45" t="s">
        <v>36</v>
      </c>
      <c r="D28" s="45" t="s">
        <v>37</v>
      </c>
      <c r="E28" s="29">
        <v>9961</v>
      </c>
      <c r="F28" s="65">
        <v>135</v>
      </c>
      <c r="G28" s="42">
        <v>54</v>
      </c>
      <c r="H28" s="29">
        <v>8.5</v>
      </c>
      <c r="I28" s="42"/>
      <c r="J28" s="46">
        <v>200</v>
      </c>
      <c r="K28" s="13">
        <v>43577</v>
      </c>
      <c r="L28" s="30">
        <v>0.29166666666666669</v>
      </c>
      <c r="M28" s="13">
        <v>43578</v>
      </c>
      <c r="N28" s="30">
        <v>0.54166666666666663</v>
      </c>
      <c r="O28" s="31"/>
      <c r="P28" s="16" t="s">
        <v>94</v>
      </c>
      <c r="Q28" s="33" t="s">
        <v>43</v>
      </c>
      <c r="R28" s="33" t="s">
        <v>39</v>
      </c>
      <c r="S28" s="17" t="s">
        <v>29</v>
      </c>
      <c r="T28" s="16" t="s">
        <v>30</v>
      </c>
      <c r="U28" s="16"/>
      <c r="V28" s="17" t="s">
        <v>323</v>
      </c>
      <c r="W28" s="74"/>
      <c r="X28" s="47"/>
      <c r="Y28" s="69" t="s">
        <v>288</v>
      </c>
    </row>
    <row r="29" spans="1:26" s="68" customFormat="1" ht="20.25" customHeight="1">
      <c r="A29" s="17">
        <v>26</v>
      </c>
      <c r="B29" s="19" t="s">
        <v>116</v>
      </c>
      <c r="C29" s="28" t="s">
        <v>110</v>
      </c>
      <c r="D29" s="28" t="s">
        <v>111</v>
      </c>
      <c r="E29" s="29">
        <v>53049</v>
      </c>
      <c r="F29" s="65">
        <v>220.6</v>
      </c>
      <c r="G29" s="22">
        <v>48</v>
      </c>
      <c r="H29" s="22">
        <v>7.6</v>
      </c>
      <c r="I29" s="23">
        <v>5</v>
      </c>
      <c r="J29" s="23">
        <v>1500</v>
      </c>
      <c r="K29" s="13">
        <v>43580</v>
      </c>
      <c r="L29" s="31">
        <v>0.375</v>
      </c>
      <c r="M29" s="57">
        <f>K29</f>
        <v>43580</v>
      </c>
      <c r="N29" s="58">
        <v>0.70833333333333337</v>
      </c>
      <c r="O29" s="76">
        <f>+N29-L29</f>
        <v>0.33333333333333337</v>
      </c>
      <c r="P29" s="77" t="s">
        <v>284</v>
      </c>
      <c r="Q29" s="78" t="s">
        <v>286</v>
      </c>
      <c r="R29" s="78"/>
      <c r="S29" s="79" t="s">
        <v>106</v>
      </c>
      <c r="T29" s="79" t="s">
        <v>107</v>
      </c>
      <c r="U29" s="79"/>
      <c r="V29" s="79" t="s">
        <v>278</v>
      </c>
      <c r="W29" s="17" t="s">
        <v>285</v>
      </c>
      <c r="X29" s="47"/>
      <c r="Y29" s="68" t="s">
        <v>293</v>
      </c>
      <c r="Z29" s="68" t="s">
        <v>423</v>
      </c>
    </row>
    <row r="30" spans="1:26" s="68" customFormat="1" ht="20.25" customHeight="1">
      <c r="A30" s="17">
        <v>27</v>
      </c>
      <c r="B30" s="19" t="s">
        <v>51</v>
      </c>
      <c r="C30" s="28" t="s">
        <v>85</v>
      </c>
      <c r="D30" s="19" t="s">
        <v>52</v>
      </c>
      <c r="E30" s="29">
        <v>90901</v>
      </c>
      <c r="F30" s="61">
        <v>294</v>
      </c>
      <c r="G30" s="23">
        <v>54</v>
      </c>
      <c r="H30" s="23">
        <v>8.5</v>
      </c>
      <c r="I30" s="23"/>
      <c r="J30" s="23">
        <v>2000</v>
      </c>
      <c r="K30" s="13">
        <v>43580</v>
      </c>
      <c r="L30" s="30">
        <v>0.29166666666666669</v>
      </c>
      <c r="M30" s="13">
        <v>43580</v>
      </c>
      <c r="N30" s="30">
        <v>0.70833333333333337</v>
      </c>
      <c r="O30" s="31">
        <f>N30-L30</f>
        <v>0.41666666666666669</v>
      </c>
      <c r="P30" s="32" t="s">
        <v>94</v>
      </c>
      <c r="Q30" s="19" t="s">
        <v>53</v>
      </c>
      <c r="R30" s="19" t="s">
        <v>54</v>
      </c>
      <c r="S30" s="17" t="s">
        <v>29</v>
      </c>
      <c r="T30" s="16" t="s">
        <v>30</v>
      </c>
      <c r="U30" s="16"/>
      <c r="V30" s="17" t="s">
        <v>275</v>
      </c>
      <c r="W30" s="18"/>
      <c r="X30" s="18"/>
      <c r="Y30" s="68" t="s">
        <v>292</v>
      </c>
    </row>
    <row r="31" spans="1:26" s="68" customFormat="1" ht="20.25" customHeight="1">
      <c r="A31" s="17">
        <v>28</v>
      </c>
      <c r="B31" s="84" t="s">
        <v>314</v>
      </c>
      <c r="C31" s="19" t="s">
        <v>262</v>
      </c>
      <c r="D31" s="19" t="s">
        <v>263</v>
      </c>
      <c r="E31" s="53">
        <v>47842</v>
      </c>
      <c r="F31" s="65">
        <v>228</v>
      </c>
      <c r="G31" s="23">
        <v>40</v>
      </c>
      <c r="H31" s="23">
        <v>6.45</v>
      </c>
      <c r="I31" s="86"/>
      <c r="J31" s="86">
        <v>900</v>
      </c>
      <c r="K31" s="13">
        <v>43583</v>
      </c>
      <c r="L31" s="54" t="s">
        <v>264</v>
      </c>
      <c r="M31" s="87">
        <f>K31</f>
        <v>43583</v>
      </c>
      <c r="N31" s="31">
        <v>0.75</v>
      </c>
      <c r="O31" s="55" t="s">
        <v>265</v>
      </c>
      <c r="P31" s="32" t="s">
        <v>359</v>
      </c>
      <c r="Q31" s="19" t="s">
        <v>360</v>
      </c>
      <c r="R31" s="19" t="s">
        <v>361</v>
      </c>
      <c r="S31" s="17" t="s">
        <v>266</v>
      </c>
      <c r="T31" s="16" t="s">
        <v>298</v>
      </c>
      <c r="U31" s="16" t="s">
        <v>267</v>
      </c>
      <c r="V31" s="17" t="s">
        <v>362</v>
      </c>
      <c r="W31" s="18"/>
      <c r="X31" s="18"/>
      <c r="Y31" s="68" t="s">
        <v>292</v>
      </c>
    </row>
    <row r="32" spans="1:26" s="68" customFormat="1" ht="20.25" customHeight="1">
      <c r="A32" s="17">
        <v>29</v>
      </c>
      <c r="B32" s="19" t="s">
        <v>307</v>
      </c>
      <c r="C32" s="19" t="s">
        <v>431</v>
      </c>
      <c r="D32" s="19" t="s">
        <v>103</v>
      </c>
      <c r="E32" s="29">
        <v>42830</v>
      </c>
      <c r="F32" s="65">
        <v>225.38</v>
      </c>
      <c r="G32" s="22">
        <v>40.020000000000003</v>
      </c>
      <c r="H32" s="22">
        <v>6.3</v>
      </c>
      <c r="I32" s="23"/>
      <c r="J32" s="23">
        <v>500</v>
      </c>
      <c r="K32" s="13">
        <v>43583</v>
      </c>
      <c r="L32" s="31">
        <v>0.33333333333333331</v>
      </c>
      <c r="M32" s="57">
        <v>43583</v>
      </c>
      <c r="N32" s="58">
        <v>0.75</v>
      </c>
      <c r="O32" s="76">
        <v>0.33333333333333331</v>
      </c>
      <c r="P32" s="77"/>
      <c r="Q32" s="88" t="s">
        <v>104</v>
      </c>
      <c r="R32" s="18" t="s">
        <v>105</v>
      </c>
      <c r="S32" s="79" t="s">
        <v>106</v>
      </c>
      <c r="T32" s="79" t="s">
        <v>107</v>
      </c>
      <c r="U32" s="79"/>
      <c r="V32" s="17" t="s">
        <v>287</v>
      </c>
      <c r="W32" s="18" t="s">
        <v>108</v>
      </c>
      <c r="X32" s="18"/>
      <c r="Y32" s="68" t="s">
        <v>288</v>
      </c>
    </row>
    <row r="33" spans="1:26" s="72" customFormat="1" ht="20.25" customHeight="1">
      <c r="A33" s="17">
        <v>30</v>
      </c>
      <c r="B33" s="19" t="s">
        <v>41</v>
      </c>
      <c r="C33" s="28" t="s">
        <v>42</v>
      </c>
      <c r="D33" s="28" t="s">
        <v>26</v>
      </c>
      <c r="E33" s="29">
        <v>115906</v>
      </c>
      <c r="F33" s="65">
        <v>290</v>
      </c>
      <c r="G33" s="23">
        <v>54</v>
      </c>
      <c r="H33" s="23">
        <v>8.5</v>
      </c>
      <c r="I33" s="23"/>
      <c r="J33" s="23">
        <v>2800</v>
      </c>
      <c r="K33" s="13">
        <v>43584</v>
      </c>
      <c r="L33" s="30">
        <v>0.58333333333333337</v>
      </c>
      <c r="M33" s="13">
        <v>43584</v>
      </c>
      <c r="N33" s="30">
        <v>0.91666666666666663</v>
      </c>
      <c r="O33" s="31">
        <f>N33-L33</f>
        <v>0.33333333333333326</v>
      </c>
      <c r="P33" s="32" t="s">
        <v>96</v>
      </c>
      <c r="Q33" s="19" t="s">
        <v>55</v>
      </c>
      <c r="R33" s="19" t="s">
        <v>33</v>
      </c>
      <c r="S33" s="17" t="s">
        <v>29</v>
      </c>
      <c r="T33" s="16" t="s">
        <v>30</v>
      </c>
      <c r="U33" s="16"/>
      <c r="V33" s="17" t="s">
        <v>275</v>
      </c>
      <c r="W33" s="18"/>
      <c r="X33" s="18"/>
      <c r="Y33" s="70" t="s">
        <v>291</v>
      </c>
    </row>
    <row r="34" spans="1:26" s="72" customFormat="1" ht="20.25" customHeight="1">
      <c r="A34" s="17">
        <v>31</v>
      </c>
      <c r="B34" s="19" t="s">
        <v>244</v>
      </c>
      <c r="C34" s="19" t="s">
        <v>245</v>
      </c>
      <c r="D34" s="19" t="s">
        <v>246</v>
      </c>
      <c r="E34" s="53">
        <v>10944</v>
      </c>
      <c r="F34" s="65">
        <v>142</v>
      </c>
      <c r="G34" s="23">
        <v>29</v>
      </c>
      <c r="H34" s="23">
        <v>4.74</v>
      </c>
      <c r="I34" s="53"/>
      <c r="J34" s="23">
        <v>300</v>
      </c>
      <c r="K34" s="13">
        <v>43584</v>
      </c>
      <c r="L34" s="54" t="s">
        <v>254</v>
      </c>
      <c r="M34" s="13">
        <v>43584</v>
      </c>
      <c r="N34" s="31">
        <v>0.58333333333333337</v>
      </c>
      <c r="O34" s="73"/>
      <c r="P34" s="32" t="s">
        <v>255</v>
      </c>
      <c r="Q34" s="19" t="s">
        <v>250</v>
      </c>
      <c r="R34" s="28" t="s">
        <v>249</v>
      </c>
      <c r="S34" s="17" t="s">
        <v>251</v>
      </c>
      <c r="T34" s="16" t="s">
        <v>252</v>
      </c>
      <c r="U34" s="16" t="s">
        <v>253</v>
      </c>
      <c r="V34" s="17" t="s">
        <v>276</v>
      </c>
      <c r="W34" s="18"/>
      <c r="X34" s="18"/>
      <c r="Y34" s="69" t="s">
        <v>288</v>
      </c>
    </row>
    <row r="35" spans="1:26" s="68" customFormat="1" ht="20.25" customHeight="1">
      <c r="A35" s="17">
        <v>32</v>
      </c>
      <c r="B35" s="33" t="s">
        <v>35</v>
      </c>
      <c r="C35" s="45" t="s">
        <v>36</v>
      </c>
      <c r="D35" s="45" t="s">
        <v>37</v>
      </c>
      <c r="E35" s="29">
        <v>9961</v>
      </c>
      <c r="F35" s="65">
        <v>135</v>
      </c>
      <c r="G35" s="42">
        <v>54</v>
      </c>
      <c r="H35" s="29">
        <v>8.5</v>
      </c>
      <c r="I35" s="42"/>
      <c r="J35" s="46">
        <v>200</v>
      </c>
      <c r="K35" s="13">
        <v>43585</v>
      </c>
      <c r="L35" s="30">
        <v>0.29166666666666669</v>
      </c>
      <c r="M35" s="13">
        <v>43585</v>
      </c>
      <c r="N35" s="30">
        <v>0.66666666666666663</v>
      </c>
      <c r="O35" s="31">
        <f>N35-L35</f>
        <v>0.37499999999999994</v>
      </c>
      <c r="P35" s="16" t="s">
        <v>102</v>
      </c>
      <c r="Q35" s="33" t="s">
        <v>39</v>
      </c>
      <c r="R35" s="33" t="s">
        <v>56</v>
      </c>
      <c r="S35" s="17" t="s">
        <v>29</v>
      </c>
      <c r="T35" s="16" t="s">
        <v>30</v>
      </c>
      <c r="U35" s="16"/>
      <c r="V35" s="17" t="s">
        <v>276</v>
      </c>
      <c r="W35" s="18"/>
      <c r="X35" s="18"/>
      <c r="Y35" s="69" t="s">
        <v>288</v>
      </c>
    </row>
    <row r="36" spans="1:26" s="68" customFormat="1" ht="20.25" customHeight="1">
      <c r="A36" s="17">
        <v>33</v>
      </c>
      <c r="B36" s="19" t="s">
        <v>109</v>
      </c>
      <c r="C36" s="19" t="s">
        <v>110</v>
      </c>
      <c r="D36" s="19" t="s">
        <v>111</v>
      </c>
      <c r="E36" s="29">
        <v>114147</v>
      </c>
      <c r="F36" s="65">
        <v>290.2</v>
      </c>
      <c r="G36" s="22">
        <v>61.2</v>
      </c>
      <c r="H36" s="22">
        <v>8.3000000000000007</v>
      </c>
      <c r="I36" s="23">
        <v>6</v>
      </c>
      <c r="J36" s="23">
        <v>3000</v>
      </c>
      <c r="K36" s="13">
        <v>43586</v>
      </c>
      <c r="L36" s="31">
        <v>0.29166666666666669</v>
      </c>
      <c r="M36" s="57">
        <f>K36</f>
        <v>43586</v>
      </c>
      <c r="N36" s="58">
        <v>0.66666666666666663</v>
      </c>
      <c r="O36" s="76">
        <f>+N36-L36</f>
        <v>0.37499999999999994</v>
      </c>
      <c r="P36" s="77" t="s">
        <v>112</v>
      </c>
      <c r="Q36" s="88" t="s">
        <v>113</v>
      </c>
      <c r="R36" s="18" t="s">
        <v>114</v>
      </c>
      <c r="S36" s="79" t="s">
        <v>106</v>
      </c>
      <c r="T36" s="79" t="s">
        <v>107</v>
      </c>
      <c r="U36" s="79"/>
      <c r="V36" s="17" t="s">
        <v>268</v>
      </c>
      <c r="W36" s="17" t="s">
        <v>115</v>
      </c>
      <c r="X36" s="18"/>
      <c r="Y36" s="68" t="s">
        <v>294</v>
      </c>
      <c r="Z36" s="68" t="s">
        <v>424</v>
      </c>
    </row>
    <row r="37" spans="1:26" s="68" customFormat="1" ht="20.25" customHeight="1">
      <c r="A37" s="17">
        <v>34</v>
      </c>
      <c r="B37" s="84" t="s">
        <v>116</v>
      </c>
      <c r="C37" s="28" t="s">
        <v>110</v>
      </c>
      <c r="D37" s="28" t="s">
        <v>111</v>
      </c>
      <c r="E37" s="29">
        <v>53049</v>
      </c>
      <c r="F37" s="65">
        <v>220.6</v>
      </c>
      <c r="G37" s="22">
        <v>48</v>
      </c>
      <c r="H37" s="22">
        <v>7.6</v>
      </c>
      <c r="I37" s="23">
        <v>7</v>
      </c>
      <c r="J37" s="23">
        <v>1500</v>
      </c>
      <c r="K37" s="13">
        <v>43586</v>
      </c>
      <c r="L37" s="31">
        <v>0.41666666666666669</v>
      </c>
      <c r="M37" s="57">
        <f>K37</f>
        <v>43586</v>
      </c>
      <c r="N37" s="58">
        <v>0.75</v>
      </c>
      <c r="O37" s="76">
        <f>+N37-L37</f>
        <v>0.33333333333333331</v>
      </c>
      <c r="P37" s="77" t="s">
        <v>117</v>
      </c>
      <c r="Q37" s="88" t="s">
        <v>118</v>
      </c>
      <c r="R37" s="18" t="s">
        <v>119</v>
      </c>
      <c r="S37" s="79" t="s">
        <v>106</v>
      </c>
      <c r="T37" s="79" t="s">
        <v>107</v>
      </c>
      <c r="U37" s="79"/>
      <c r="V37" s="17" t="s">
        <v>275</v>
      </c>
      <c r="W37" s="17" t="s">
        <v>120</v>
      </c>
      <c r="X37" s="18"/>
      <c r="Y37" s="68" t="s">
        <v>291</v>
      </c>
    </row>
    <row r="38" spans="1:26" s="68" customFormat="1" ht="20.25" customHeight="1">
      <c r="A38" s="17">
        <v>35</v>
      </c>
      <c r="B38" s="19" t="s">
        <v>51</v>
      </c>
      <c r="C38" s="28" t="s">
        <v>57</v>
      </c>
      <c r="D38" s="28" t="s">
        <v>52</v>
      </c>
      <c r="E38" s="29">
        <v>90901</v>
      </c>
      <c r="F38" s="61">
        <v>294</v>
      </c>
      <c r="G38" s="23">
        <v>54</v>
      </c>
      <c r="H38" s="23">
        <v>8.5</v>
      </c>
      <c r="I38" s="23"/>
      <c r="J38" s="23">
        <v>2000</v>
      </c>
      <c r="K38" s="13">
        <v>43587</v>
      </c>
      <c r="L38" s="30">
        <v>0.29166666666666669</v>
      </c>
      <c r="M38" s="13">
        <v>43587</v>
      </c>
      <c r="N38" s="19">
        <v>1900</v>
      </c>
      <c r="O38" s="31">
        <f>N38-L38</f>
        <v>1899.7083333333333</v>
      </c>
      <c r="P38" s="32" t="s">
        <v>94</v>
      </c>
      <c r="Q38" s="19" t="s">
        <v>58</v>
      </c>
      <c r="R38" s="19" t="s">
        <v>33</v>
      </c>
      <c r="S38" s="17" t="s">
        <v>29</v>
      </c>
      <c r="T38" s="16" t="s">
        <v>30</v>
      </c>
      <c r="U38" s="16"/>
      <c r="V38" s="17" t="s">
        <v>275</v>
      </c>
      <c r="W38" s="18"/>
      <c r="X38" s="18"/>
      <c r="Y38" s="69" t="s">
        <v>288</v>
      </c>
    </row>
    <row r="39" spans="1:26" s="68" customFormat="1" ht="20.25" customHeight="1">
      <c r="A39" s="17">
        <v>36</v>
      </c>
      <c r="B39" s="19" t="s">
        <v>244</v>
      </c>
      <c r="C39" s="19" t="s">
        <v>245</v>
      </c>
      <c r="D39" s="19" t="s">
        <v>246</v>
      </c>
      <c r="E39" s="53">
        <v>10944</v>
      </c>
      <c r="F39" s="65">
        <v>142</v>
      </c>
      <c r="G39" s="23">
        <v>29</v>
      </c>
      <c r="H39" s="23">
        <v>4.74</v>
      </c>
      <c r="I39" s="53"/>
      <c r="J39" s="23">
        <v>300</v>
      </c>
      <c r="K39" s="13">
        <v>43588</v>
      </c>
      <c r="L39" s="54" t="s">
        <v>247</v>
      </c>
      <c r="M39" s="13">
        <v>43588</v>
      </c>
      <c r="N39" s="31">
        <v>0.79166666666666663</v>
      </c>
      <c r="O39" s="55"/>
      <c r="P39" s="32" t="s">
        <v>248</v>
      </c>
      <c r="Q39" s="28" t="s">
        <v>249</v>
      </c>
      <c r="R39" s="19" t="s">
        <v>250</v>
      </c>
      <c r="S39" s="17" t="s">
        <v>251</v>
      </c>
      <c r="T39" s="16" t="s">
        <v>252</v>
      </c>
      <c r="U39" s="16" t="s">
        <v>253</v>
      </c>
      <c r="V39" s="17" t="s">
        <v>276</v>
      </c>
      <c r="W39" s="18"/>
      <c r="X39" s="18"/>
      <c r="Y39" s="69" t="s">
        <v>288</v>
      </c>
    </row>
    <row r="40" spans="1:26" s="68" customFormat="1" ht="20.25" customHeight="1">
      <c r="A40" s="17">
        <v>37</v>
      </c>
      <c r="B40" s="84" t="s">
        <v>194</v>
      </c>
      <c r="C40" s="17" t="s">
        <v>195</v>
      </c>
      <c r="D40" s="17" t="s">
        <v>138</v>
      </c>
      <c r="E40" s="20">
        <v>40700</v>
      </c>
      <c r="F40" s="65">
        <v>213.14</v>
      </c>
      <c r="G40" s="22"/>
      <c r="H40" s="22">
        <v>6.7</v>
      </c>
      <c r="I40" s="23"/>
      <c r="J40" s="23">
        <v>580</v>
      </c>
      <c r="K40" s="13">
        <v>43589</v>
      </c>
      <c r="L40" s="24">
        <v>0.29166666666666669</v>
      </c>
      <c r="M40" s="13">
        <v>43589</v>
      </c>
      <c r="N40" s="24">
        <v>0.99930555555555556</v>
      </c>
      <c r="O40" s="73" t="s">
        <v>197</v>
      </c>
      <c r="P40" s="32" t="s">
        <v>198</v>
      </c>
      <c r="Q40" s="34" t="s">
        <v>199</v>
      </c>
      <c r="R40" s="89" t="s">
        <v>200</v>
      </c>
      <c r="S40" s="17" t="s">
        <v>191</v>
      </c>
      <c r="T40" s="16" t="s">
        <v>192</v>
      </c>
      <c r="U40" s="16" t="s">
        <v>193</v>
      </c>
      <c r="V40" s="17" t="s">
        <v>278</v>
      </c>
      <c r="W40" s="18"/>
      <c r="X40" s="18"/>
      <c r="Y40" s="69" t="s">
        <v>288</v>
      </c>
    </row>
    <row r="41" spans="1:26" s="68" customFormat="1" ht="20.25" customHeight="1">
      <c r="A41" s="17">
        <v>38</v>
      </c>
      <c r="B41" s="33" t="s">
        <v>163</v>
      </c>
      <c r="C41" s="17" t="s">
        <v>150</v>
      </c>
      <c r="D41" s="33" t="s">
        <v>144</v>
      </c>
      <c r="E41" s="42" t="s">
        <v>151</v>
      </c>
      <c r="F41" s="66">
        <v>181</v>
      </c>
      <c r="G41" s="40" t="s">
        <v>152</v>
      </c>
      <c r="H41" s="49" t="s">
        <v>153</v>
      </c>
      <c r="I41" s="42"/>
      <c r="J41" s="46">
        <v>710</v>
      </c>
      <c r="K41" s="13">
        <v>43589</v>
      </c>
      <c r="L41" s="30">
        <v>0.375</v>
      </c>
      <c r="M41" s="43" t="s">
        <v>164</v>
      </c>
      <c r="N41" s="30">
        <v>0.91666666666666663</v>
      </c>
      <c r="O41" s="19">
        <v>13</v>
      </c>
      <c r="P41" s="44" t="s">
        <v>272</v>
      </c>
      <c r="Q41" s="33" t="s">
        <v>155</v>
      </c>
      <c r="R41" s="33" t="s">
        <v>156</v>
      </c>
      <c r="S41" s="17" t="s">
        <v>390</v>
      </c>
      <c r="T41" s="16" t="s">
        <v>392</v>
      </c>
      <c r="U41" s="16"/>
      <c r="V41" s="17" t="s">
        <v>276</v>
      </c>
      <c r="W41" s="18"/>
      <c r="X41" s="18"/>
      <c r="Y41" s="69" t="s">
        <v>288</v>
      </c>
    </row>
    <row r="42" spans="1:26" s="68" customFormat="1" ht="20.25" customHeight="1">
      <c r="A42" s="17">
        <v>39</v>
      </c>
      <c r="B42" s="19" t="s">
        <v>59</v>
      </c>
      <c r="C42" s="19" t="s">
        <v>25</v>
      </c>
      <c r="D42" s="19" t="s">
        <v>26</v>
      </c>
      <c r="E42" s="29">
        <v>115906</v>
      </c>
      <c r="F42" s="65">
        <v>290</v>
      </c>
      <c r="G42" s="23">
        <v>54</v>
      </c>
      <c r="H42" s="23">
        <v>8.5</v>
      </c>
      <c r="I42" s="23"/>
      <c r="J42" s="23">
        <v>2800</v>
      </c>
      <c r="K42" s="13">
        <v>43589</v>
      </c>
      <c r="L42" s="30">
        <v>0.58333333333333337</v>
      </c>
      <c r="M42" s="13">
        <v>43589</v>
      </c>
      <c r="N42" s="30">
        <v>0.91666666666666663</v>
      </c>
      <c r="O42" s="31">
        <f>N42-L42</f>
        <v>0.33333333333333326</v>
      </c>
      <c r="P42" s="32" t="s">
        <v>94</v>
      </c>
      <c r="Q42" s="19" t="s">
        <v>60</v>
      </c>
      <c r="R42" s="19" t="s">
        <v>61</v>
      </c>
      <c r="S42" s="17" t="s">
        <v>29</v>
      </c>
      <c r="T42" s="16" t="s">
        <v>30</v>
      </c>
      <c r="U42" s="16"/>
      <c r="V42" s="17" t="s">
        <v>277</v>
      </c>
      <c r="W42" s="18"/>
      <c r="X42" s="18"/>
      <c r="Y42" s="68" t="s">
        <v>291</v>
      </c>
    </row>
    <row r="43" spans="1:26" s="68" customFormat="1" ht="20.25" customHeight="1">
      <c r="A43" s="17">
        <v>40</v>
      </c>
      <c r="B43" s="19" t="s">
        <v>63</v>
      </c>
      <c r="C43" s="19" t="s">
        <v>64</v>
      </c>
      <c r="D43" s="19" t="s">
        <v>65</v>
      </c>
      <c r="E43" s="29">
        <v>32477</v>
      </c>
      <c r="F43" s="61">
        <v>198</v>
      </c>
      <c r="G43" s="29"/>
      <c r="H43" s="23"/>
      <c r="I43" s="23"/>
      <c r="J43" s="23">
        <v>800</v>
      </c>
      <c r="K43" s="13">
        <v>43593</v>
      </c>
      <c r="L43" s="30">
        <v>0.29166666666666669</v>
      </c>
      <c r="M43" s="13">
        <v>43594</v>
      </c>
      <c r="N43" s="30">
        <v>0.95833333333333337</v>
      </c>
      <c r="O43" s="31" t="s">
        <v>345</v>
      </c>
      <c r="P43" s="32" t="s">
        <v>98</v>
      </c>
      <c r="Q43" s="19" t="s">
        <v>66</v>
      </c>
      <c r="R43" s="19" t="s">
        <v>67</v>
      </c>
      <c r="S43" s="17" t="s">
        <v>29</v>
      </c>
      <c r="T43" s="16" t="s">
        <v>30</v>
      </c>
      <c r="U43" s="16"/>
      <c r="V43" s="17" t="s">
        <v>276</v>
      </c>
      <c r="W43" s="18"/>
      <c r="X43" s="18" t="s">
        <v>345</v>
      </c>
      <c r="Y43" s="68" t="s">
        <v>292</v>
      </c>
    </row>
    <row r="44" spans="1:26" s="68" customFormat="1" ht="20.25" customHeight="1">
      <c r="A44" s="17">
        <v>41</v>
      </c>
      <c r="B44" s="19" t="s">
        <v>41</v>
      </c>
      <c r="C44" s="19" t="s">
        <v>25</v>
      </c>
      <c r="D44" s="19" t="s">
        <v>26</v>
      </c>
      <c r="E44" s="29">
        <v>115906</v>
      </c>
      <c r="F44" s="65">
        <v>290</v>
      </c>
      <c r="G44" s="23">
        <v>54</v>
      </c>
      <c r="H44" s="23">
        <v>8.5</v>
      </c>
      <c r="I44" s="23"/>
      <c r="J44" s="23">
        <v>2800</v>
      </c>
      <c r="K44" s="13">
        <v>43594</v>
      </c>
      <c r="L44" s="30">
        <v>0.45833333333333331</v>
      </c>
      <c r="M44" s="13">
        <v>43594</v>
      </c>
      <c r="N44" s="30">
        <v>0.91666666666666663</v>
      </c>
      <c r="O44" s="31">
        <f>N44-L44</f>
        <v>0.45833333333333331</v>
      </c>
      <c r="P44" s="32" t="s">
        <v>95</v>
      </c>
      <c r="Q44" s="19" t="s">
        <v>62</v>
      </c>
      <c r="R44" s="19" t="s">
        <v>61</v>
      </c>
      <c r="S44" s="17" t="s">
        <v>29</v>
      </c>
      <c r="T44" s="16" t="s">
        <v>30</v>
      </c>
      <c r="U44" s="16"/>
      <c r="V44" s="17" t="s">
        <v>275</v>
      </c>
      <c r="W44" s="18"/>
      <c r="X44" s="18"/>
      <c r="Y44" s="68" t="s">
        <v>291</v>
      </c>
    </row>
    <row r="45" spans="1:26" s="68" customFormat="1" ht="20.25" customHeight="1">
      <c r="A45" s="17">
        <v>42</v>
      </c>
      <c r="B45" s="84" t="s">
        <v>217</v>
      </c>
      <c r="C45" s="17" t="s">
        <v>218</v>
      </c>
      <c r="D45" s="19" t="s">
        <v>219</v>
      </c>
      <c r="E45" s="56">
        <v>137936</v>
      </c>
      <c r="F45" s="65">
        <v>333.3</v>
      </c>
      <c r="G45" s="22">
        <v>58.1</v>
      </c>
      <c r="H45" s="22">
        <v>8.6999999999999993</v>
      </c>
      <c r="I45" s="90"/>
      <c r="J45" s="23">
        <v>3000</v>
      </c>
      <c r="K45" s="57">
        <v>43596</v>
      </c>
      <c r="L45" s="31">
        <v>0.54166666666666663</v>
      </c>
      <c r="M45" s="57">
        <v>43596</v>
      </c>
      <c r="N45" s="58">
        <v>0.875</v>
      </c>
      <c r="O45" s="55" t="s">
        <v>220</v>
      </c>
      <c r="P45" s="32" t="s">
        <v>221</v>
      </c>
      <c r="Q45" s="19" t="s">
        <v>222</v>
      </c>
      <c r="R45" s="19" t="s">
        <v>223</v>
      </c>
      <c r="S45" s="17" t="s">
        <v>224</v>
      </c>
      <c r="T45" s="16" t="s">
        <v>298</v>
      </c>
      <c r="U45" s="16" t="s">
        <v>225</v>
      </c>
      <c r="V45" s="17" t="s">
        <v>408</v>
      </c>
      <c r="W45" s="18"/>
      <c r="X45" s="18"/>
      <c r="Y45" s="68" t="s">
        <v>291</v>
      </c>
    </row>
    <row r="46" spans="1:26" s="68" customFormat="1" ht="20.25" customHeight="1">
      <c r="A46" s="17">
        <v>43</v>
      </c>
      <c r="B46" s="33" t="s">
        <v>109</v>
      </c>
      <c r="C46" s="33" t="s">
        <v>110</v>
      </c>
      <c r="D46" s="33" t="s">
        <v>111</v>
      </c>
      <c r="E46" s="29">
        <v>114147</v>
      </c>
      <c r="F46" s="65">
        <v>290.2</v>
      </c>
      <c r="G46" s="60">
        <v>61.2</v>
      </c>
      <c r="H46" s="21">
        <v>8.3000000000000007</v>
      </c>
      <c r="I46" s="42">
        <v>7</v>
      </c>
      <c r="J46" s="46">
        <v>3000</v>
      </c>
      <c r="K46" s="13">
        <v>43597</v>
      </c>
      <c r="L46" s="31">
        <v>0.5</v>
      </c>
      <c r="M46" s="57">
        <f>K46</f>
        <v>43597</v>
      </c>
      <c r="N46" s="58">
        <v>0.83333333333333337</v>
      </c>
      <c r="O46" s="76">
        <f>+N46-L46</f>
        <v>0.33333333333333337</v>
      </c>
      <c r="P46" s="79" t="s">
        <v>121</v>
      </c>
      <c r="Q46" s="88" t="s">
        <v>122</v>
      </c>
      <c r="R46" s="18" t="s">
        <v>123</v>
      </c>
      <c r="S46" s="79" t="s">
        <v>106</v>
      </c>
      <c r="T46" s="79" t="s">
        <v>107</v>
      </c>
      <c r="U46" s="79"/>
      <c r="V46" s="79" t="s">
        <v>278</v>
      </c>
      <c r="W46" s="17" t="s">
        <v>115</v>
      </c>
      <c r="X46" s="18"/>
      <c r="Y46" s="68" t="s">
        <v>294</v>
      </c>
      <c r="Z46" s="68" t="s">
        <v>425</v>
      </c>
    </row>
    <row r="47" spans="1:26" s="68" customFormat="1" ht="20.25" customHeight="1">
      <c r="A47" s="17">
        <v>44</v>
      </c>
      <c r="B47" s="33" t="s">
        <v>333</v>
      </c>
      <c r="C47" s="33" t="s">
        <v>334</v>
      </c>
      <c r="D47" s="33" t="s">
        <v>342</v>
      </c>
      <c r="E47" s="29">
        <v>51309</v>
      </c>
      <c r="F47" s="65">
        <v>230</v>
      </c>
      <c r="G47" s="60"/>
      <c r="H47" s="21"/>
      <c r="I47" s="42">
        <v>8</v>
      </c>
      <c r="J47" s="46">
        <v>2000</v>
      </c>
      <c r="K47" s="13">
        <v>43599</v>
      </c>
      <c r="L47" s="31">
        <v>0.70833333333333337</v>
      </c>
      <c r="M47" s="57">
        <v>43600</v>
      </c>
      <c r="N47" s="58">
        <v>4.1666666666666664E-2</v>
      </c>
      <c r="O47" s="76"/>
      <c r="P47" s="79" t="s">
        <v>335</v>
      </c>
      <c r="Q47" s="88" t="s">
        <v>336</v>
      </c>
      <c r="R47" s="27" t="s">
        <v>337</v>
      </c>
      <c r="S47" s="79" t="s">
        <v>338</v>
      </c>
      <c r="T47" s="79" t="s">
        <v>340</v>
      </c>
      <c r="U47" s="79"/>
      <c r="V47" s="17" t="s">
        <v>275</v>
      </c>
      <c r="W47" s="17"/>
      <c r="X47" s="18"/>
      <c r="Y47" s="68" t="s">
        <v>341</v>
      </c>
    </row>
    <row r="48" spans="1:26" s="68" customFormat="1" ht="20.25" customHeight="1">
      <c r="A48" s="17">
        <v>45</v>
      </c>
      <c r="B48" s="19" t="s">
        <v>244</v>
      </c>
      <c r="C48" s="19" t="s">
        <v>245</v>
      </c>
      <c r="D48" s="19" t="s">
        <v>246</v>
      </c>
      <c r="E48" s="53">
        <v>10944</v>
      </c>
      <c r="F48" s="65">
        <v>142</v>
      </c>
      <c r="G48" s="23">
        <v>29</v>
      </c>
      <c r="H48" s="23">
        <v>4.74</v>
      </c>
      <c r="I48" s="53"/>
      <c r="J48" s="23">
        <v>300</v>
      </c>
      <c r="K48" s="13">
        <v>43600</v>
      </c>
      <c r="L48" s="54" t="s">
        <v>254</v>
      </c>
      <c r="M48" s="13">
        <v>43600</v>
      </c>
      <c r="N48" s="31">
        <v>0.58333333333333337</v>
      </c>
      <c r="O48" s="74"/>
      <c r="P48" s="32" t="s">
        <v>255</v>
      </c>
      <c r="Q48" s="19" t="s">
        <v>250</v>
      </c>
      <c r="R48" s="28" t="s">
        <v>249</v>
      </c>
      <c r="S48" s="17" t="s">
        <v>251</v>
      </c>
      <c r="T48" s="16" t="s">
        <v>252</v>
      </c>
      <c r="U48" s="16" t="s">
        <v>253</v>
      </c>
      <c r="V48" s="17" t="s">
        <v>276</v>
      </c>
      <c r="W48" s="17"/>
      <c r="X48" s="18"/>
      <c r="Y48" s="69" t="s">
        <v>288</v>
      </c>
    </row>
    <row r="49" spans="1:26" s="68" customFormat="1" ht="20.25" customHeight="1">
      <c r="A49" s="17">
        <v>46</v>
      </c>
      <c r="B49" s="19" t="s">
        <v>244</v>
      </c>
      <c r="C49" s="19" t="s">
        <v>245</v>
      </c>
      <c r="D49" s="19" t="s">
        <v>246</v>
      </c>
      <c r="E49" s="53">
        <v>10944</v>
      </c>
      <c r="F49" s="65">
        <v>142</v>
      </c>
      <c r="G49" s="23">
        <v>29</v>
      </c>
      <c r="H49" s="23">
        <v>4.74</v>
      </c>
      <c r="I49" s="53"/>
      <c r="J49" s="23">
        <v>300</v>
      </c>
      <c r="K49" s="13">
        <v>43604</v>
      </c>
      <c r="L49" s="54" t="s">
        <v>247</v>
      </c>
      <c r="M49" s="13">
        <v>43604</v>
      </c>
      <c r="N49" s="31">
        <v>0.79166666666666663</v>
      </c>
      <c r="O49" s="73"/>
      <c r="P49" s="32" t="s">
        <v>248</v>
      </c>
      <c r="Q49" s="28" t="s">
        <v>249</v>
      </c>
      <c r="R49" s="19" t="s">
        <v>250</v>
      </c>
      <c r="S49" s="17" t="s">
        <v>251</v>
      </c>
      <c r="T49" s="16" t="s">
        <v>252</v>
      </c>
      <c r="U49" s="16" t="s">
        <v>253</v>
      </c>
      <c r="V49" s="17" t="s">
        <v>276</v>
      </c>
      <c r="W49" s="17"/>
      <c r="X49" s="18"/>
      <c r="Y49" s="69" t="s">
        <v>288</v>
      </c>
    </row>
    <row r="50" spans="1:26" s="68" customFormat="1" ht="20.25" customHeight="1">
      <c r="A50" s="17">
        <v>47</v>
      </c>
      <c r="B50" s="33" t="s">
        <v>306</v>
      </c>
      <c r="C50" s="34" t="s">
        <v>259</v>
      </c>
      <c r="D50" s="34"/>
      <c r="E50" s="35">
        <v>51044</v>
      </c>
      <c r="F50" s="61">
        <v>238</v>
      </c>
      <c r="G50" s="67"/>
      <c r="H50" s="67"/>
      <c r="I50" s="36"/>
      <c r="J50" s="83"/>
      <c r="K50" s="13">
        <v>43605</v>
      </c>
      <c r="L50" s="31">
        <v>0.33333333333333331</v>
      </c>
      <c r="M50" s="13">
        <v>43605</v>
      </c>
      <c r="N50" s="37">
        <v>0.79166666666666663</v>
      </c>
      <c r="O50" s="38"/>
      <c r="P50" s="39"/>
      <c r="Q50" s="39" t="s">
        <v>260</v>
      </c>
      <c r="R50" s="71"/>
      <c r="S50" s="17" t="s">
        <v>379</v>
      </c>
      <c r="T50" s="16" t="s">
        <v>380</v>
      </c>
      <c r="U50" s="16"/>
      <c r="V50" s="17" t="s">
        <v>242</v>
      </c>
      <c r="W50" s="17"/>
      <c r="X50" s="18"/>
      <c r="Y50" s="68" t="s">
        <v>288</v>
      </c>
    </row>
    <row r="51" spans="1:26" s="68" customFormat="1" ht="20.25" customHeight="1">
      <c r="A51" s="17">
        <v>48</v>
      </c>
      <c r="B51" s="19" t="s">
        <v>217</v>
      </c>
      <c r="C51" s="17" t="s">
        <v>218</v>
      </c>
      <c r="D51" s="19" t="s">
        <v>219</v>
      </c>
      <c r="E51" s="56">
        <v>137936</v>
      </c>
      <c r="F51" s="65">
        <v>333.3</v>
      </c>
      <c r="G51" s="22">
        <v>58.1</v>
      </c>
      <c r="H51" s="22">
        <v>8.6999999999999993</v>
      </c>
      <c r="I51" s="23"/>
      <c r="J51" s="23">
        <v>3000</v>
      </c>
      <c r="K51" s="57">
        <v>43605</v>
      </c>
      <c r="L51" s="31">
        <v>0.54166666666666663</v>
      </c>
      <c r="M51" s="57">
        <v>43605</v>
      </c>
      <c r="N51" s="58">
        <v>0.83333333333333337</v>
      </c>
      <c r="O51" s="55" t="s">
        <v>220</v>
      </c>
      <c r="P51" s="32" t="s">
        <v>221</v>
      </c>
      <c r="Q51" s="19" t="s">
        <v>222</v>
      </c>
      <c r="R51" s="19" t="s">
        <v>223</v>
      </c>
      <c r="S51" s="17" t="s">
        <v>224</v>
      </c>
      <c r="T51" s="16" t="s">
        <v>298</v>
      </c>
      <c r="U51" s="16" t="s">
        <v>225</v>
      </c>
      <c r="V51" s="17" t="s">
        <v>279</v>
      </c>
      <c r="W51" s="17"/>
      <c r="X51" s="18"/>
      <c r="Y51" s="68" t="s">
        <v>291</v>
      </c>
    </row>
    <row r="52" spans="1:26" s="68" customFormat="1" ht="20.25" customHeight="1">
      <c r="A52" s="17">
        <v>49</v>
      </c>
      <c r="B52" s="19" t="s">
        <v>201</v>
      </c>
      <c r="C52" s="17" t="s">
        <v>195</v>
      </c>
      <c r="D52" s="17" t="s">
        <v>138</v>
      </c>
      <c r="E52" s="20">
        <v>6130</v>
      </c>
      <c r="F52" s="65">
        <v>108.11</v>
      </c>
      <c r="G52" s="22"/>
      <c r="H52" s="22">
        <v>4.51</v>
      </c>
      <c r="I52" s="23"/>
      <c r="J52" s="23">
        <v>120</v>
      </c>
      <c r="K52" s="13">
        <v>43606</v>
      </c>
      <c r="L52" s="24">
        <v>0.41666666666666669</v>
      </c>
      <c r="M52" s="13">
        <v>43606</v>
      </c>
      <c r="N52" s="24">
        <v>0.75</v>
      </c>
      <c r="O52" s="73" t="s">
        <v>281</v>
      </c>
      <c r="P52" s="32" t="s">
        <v>282</v>
      </c>
      <c r="Q52" s="34" t="s">
        <v>409</v>
      </c>
      <c r="R52" s="91" t="s">
        <v>410</v>
      </c>
      <c r="S52" s="17" t="s">
        <v>191</v>
      </c>
      <c r="T52" s="16" t="s">
        <v>192</v>
      </c>
      <c r="U52" s="16" t="s">
        <v>193</v>
      </c>
      <c r="V52" s="92" t="s">
        <v>411</v>
      </c>
      <c r="W52" s="93" t="s">
        <v>283</v>
      </c>
      <c r="X52" s="93"/>
      <c r="Y52" s="69" t="s">
        <v>293</v>
      </c>
      <c r="Z52" s="68" t="s">
        <v>412</v>
      </c>
    </row>
    <row r="53" spans="1:26" s="68" customFormat="1" ht="20.25" customHeight="1">
      <c r="A53" s="17">
        <v>50</v>
      </c>
      <c r="B53" s="19" t="s">
        <v>59</v>
      </c>
      <c r="C53" s="19" t="s">
        <v>25</v>
      </c>
      <c r="D53" s="19" t="s">
        <v>26</v>
      </c>
      <c r="E53" s="29">
        <v>115906</v>
      </c>
      <c r="F53" s="65">
        <v>290</v>
      </c>
      <c r="G53" s="23">
        <v>54</v>
      </c>
      <c r="H53" s="23">
        <v>8.5</v>
      </c>
      <c r="I53" s="42"/>
      <c r="J53" s="23">
        <v>2800</v>
      </c>
      <c r="K53" s="13">
        <v>43608</v>
      </c>
      <c r="L53" s="30">
        <v>0.45833333333333331</v>
      </c>
      <c r="M53" s="13">
        <v>43608</v>
      </c>
      <c r="N53" s="30">
        <v>0.91666666666666663</v>
      </c>
      <c r="O53" s="31">
        <f>N53-L53</f>
        <v>0.45833333333333331</v>
      </c>
      <c r="P53" s="32" t="s">
        <v>95</v>
      </c>
      <c r="Q53" s="19" t="s">
        <v>62</v>
      </c>
      <c r="R53" s="19" t="s">
        <v>61</v>
      </c>
      <c r="S53" s="17" t="s">
        <v>29</v>
      </c>
      <c r="T53" s="16" t="s">
        <v>30</v>
      </c>
      <c r="U53" s="16"/>
      <c r="V53" s="17" t="s">
        <v>275</v>
      </c>
      <c r="W53" s="18"/>
      <c r="X53" s="18"/>
      <c r="Y53" s="68" t="s">
        <v>291</v>
      </c>
    </row>
    <row r="54" spans="1:26" s="68" customFormat="1" ht="20.25" customHeight="1">
      <c r="A54" s="17">
        <v>51</v>
      </c>
      <c r="B54" s="17" t="s">
        <v>217</v>
      </c>
      <c r="C54" s="34" t="s">
        <v>218</v>
      </c>
      <c r="D54" s="19" t="s">
        <v>219</v>
      </c>
      <c r="E54" s="56">
        <v>137936</v>
      </c>
      <c r="F54" s="65">
        <v>333.3</v>
      </c>
      <c r="G54" s="22">
        <v>58.1</v>
      </c>
      <c r="H54" s="22">
        <v>8.6999999999999993</v>
      </c>
      <c r="I54" s="23"/>
      <c r="J54" s="23">
        <v>3000</v>
      </c>
      <c r="K54" s="57">
        <v>43614</v>
      </c>
      <c r="L54" s="31">
        <v>0.54166666666666663</v>
      </c>
      <c r="M54" s="57">
        <v>43614</v>
      </c>
      <c r="N54" s="30">
        <v>0.83333333333333337</v>
      </c>
      <c r="O54" s="55" t="s">
        <v>220</v>
      </c>
      <c r="P54" s="32" t="s">
        <v>221</v>
      </c>
      <c r="Q54" s="19" t="s">
        <v>222</v>
      </c>
      <c r="R54" s="19" t="s">
        <v>223</v>
      </c>
      <c r="S54" s="17" t="s">
        <v>224</v>
      </c>
      <c r="T54" s="16" t="s">
        <v>339</v>
      </c>
      <c r="U54" s="16" t="s">
        <v>225</v>
      </c>
      <c r="V54" s="17" t="s">
        <v>279</v>
      </c>
      <c r="W54" s="18"/>
      <c r="X54" s="18"/>
      <c r="Y54" s="68" t="s">
        <v>291</v>
      </c>
    </row>
    <row r="55" spans="1:26" s="68" customFormat="1" ht="20.25" customHeight="1">
      <c r="A55" s="17">
        <v>52</v>
      </c>
      <c r="B55" s="19" t="s">
        <v>59</v>
      </c>
      <c r="C55" s="19" t="s">
        <v>25</v>
      </c>
      <c r="D55" s="19" t="s">
        <v>26</v>
      </c>
      <c r="E55" s="29">
        <v>115906</v>
      </c>
      <c r="F55" s="65">
        <v>290</v>
      </c>
      <c r="G55" s="23">
        <v>54</v>
      </c>
      <c r="H55" s="23">
        <v>8.5</v>
      </c>
      <c r="I55" s="23"/>
      <c r="J55" s="23">
        <v>2800</v>
      </c>
      <c r="K55" s="13">
        <v>43622</v>
      </c>
      <c r="L55" s="30">
        <v>0.45833333333333331</v>
      </c>
      <c r="M55" s="13">
        <v>43622</v>
      </c>
      <c r="N55" s="30">
        <v>0.91666666666666663</v>
      </c>
      <c r="O55" s="31">
        <f>N55-L55</f>
        <v>0.45833333333333331</v>
      </c>
      <c r="P55" s="32" t="s">
        <v>95</v>
      </c>
      <c r="Q55" s="19" t="s">
        <v>62</v>
      </c>
      <c r="R55" s="19" t="s">
        <v>61</v>
      </c>
      <c r="S55" s="17" t="s">
        <v>29</v>
      </c>
      <c r="T55" s="16" t="s">
        <v>30</v>
      </c>
      <c r="U55" s="16"/>
      <c r="V55" s="17" t="s">
        <v>275</v>
      </c>
      <c r="W55" s="18"/>
      <c r="X55" s="18"/>
      <c r="Y55" s="68" t="s">
        <v>291</v>
      </c>
    </row>
    <row r="56" spans="1:26" s="68" customFormat="1" ht="20.25" customHeight="1">
      <c r="A56" s="17">
        <v>53</v>
      </c>
      <c r="B56" s="19" t="s">
        <v>68</v>
      </c>
      <c r="C56" s="19" t="s">
        <v>25</v>
      </c>
      <c r="D56" s="19" t="s">
        <v>69</v>
      </c>
      <c r="E56" s="29">
        <v>144216</v>
      </c>
      <c r="F56" s="65">
        <v>330</v>
      </c>
      <c r="G56" s="23">
        <v>60.3</v>
      </c>
      <c r="H56" s="23">
        <v>8.5</v>
      </c>
      <c r="I56" s="23"/>
      <c r="J56" s="23">
        <v>4000</v>
      </c>
      <c r="K56" s="13">
        <v>43627</v>
      </c>
      <c r="L56" s="30">
        <v>0.29166666666666669</v>
      </c>
      <c r="M56" s="13">
        <v>43627</v>
      </c>
      <c r="N56" s="30">
        <v>0.79166666666666663</v>
      </c>
      <c r="O56" s="31">
        <f>N56-L56</f>
        <v>0.49999999999999994</v>
      </c>
      <c r="P56" s="32" t="s">
        <v>71</v>
      </c>
      <c r="Q56" s="19" t="s">
        <v>28</v>
      </c>
      <c r="R56" s="19" t="s">
        <v>72</v>
      </c>
      <c r="S56" s="17" t="s">
        <v>29</v>
      </c>
      <c r="T56" s="16" t="s">
        <v>30</v>
      </c>
      <c r="U56" s="16"/>
      <c r="V56" s="17" t="s">
        <v>275</v>
      </c>
      <c r="W56" s="18"/>
      <c r="X56" s="18"/>
      <c r="Y56" s="68" t="s">
        <v>290</v>
      </c>
    </row>
    <row r="57" spans="1:26" s="68" customFormat="1" ht="20.25" customHeight="1">
      <c r="A57" s="17">
        <v>54</v>
      </c>
      <c r="B57" s="19" t="s">
        <v>116</v>
      </c>
      <c r="C57" s="19" t="s">
        <v>110</v>
      </c>
      <c r="D57" s="19" t="s">
        <v>111</v>
      </c>
      <c r="E57" s="29">
        <v>53049</v>
      </c>
      <c r="F57" s="65">
        <v>220.6</v>
      </c>
      <c r="G57" s="22">
        <v>48</v>
      </c>
      <c r="H57" s="22">
        <v>7.6</v>
      </c>
      <c r="I57" s="23">
        <v>7</v>
      </c>
      <c r="J57" s="23">
        <v>1500</v>
      </c>
      <c r="K57" s="13">
        <v>43628</v>
      </c>
      <c r="L57" s="31">
        <v>0.41666666666666669</v>
      </c>
      <c r="M57" s="57">
        <f>K57</f>
        <v>43628</v>
      </c>
      <c r="N57" s="58">
        <v>0.91666666666666663</v>
      </c>
      <c r="O57" s="76">
        <f>+N57-L57</f>
        <v>0.49999999999999994</v>
      </c>
      <c r="P57" s="77" t="s">
        <v>393</v>
      </c>
      <c r="Q57" s="88" t="s">
        <v>125</v>
      </c>
      <c r="R57" s="18" t="s">
        <v>126</v>
      </c>
      <c r="S57" s="79" t="s">
        <v>106</v>
      </c>
      <c r="T57" s="79" t="s">
        <v>107</v>
      </c>
      <c r="U57" s="79"/>
      <c r="V57" s="79" t="s">
        <v>278</v>
      </c>
      <c r="W57" s="17" t="s">
        <v>413</v>
      </c>
      <c r="X57" s="18"/>
      <c r="Y57" s="68" t="s">
        <v>414</v>
      </c>
      <c r="Z57" s="68" t="s">
        <v>426</v>
      </c>
    </row>
    <row r="58" spans="1:26" s="68" customFormat="1" ht="20.25" customHeight="1">
      <c r="A58" s="17">
        <v>55</v>
      </c>
      <c r="B58" s="19" t="s">
        <v>59</v>
      </c>
      <c r="C58" s="19" t="s">
        <v>25</v>
      </c>
      <c r="D58" s="19" t="s">
        <v>26</v>
      </c>
      <c r="E58" s="29">
        <v>115906</v>
      </c>
      <c r="F58" s="65">
        <v>290</v>
      </c>
      <c r="G58" s="23">
        <v>54</v>
      </c>
      <c r="H58" s="23">
        <v>8.5</v>
      </c>
      <c r="I58" s="42"/>
      <c r="J58" s="23">
        <v>2800</v>
      </c>
      <c r="K58" s="13">
        <v>43634</v>
      </c>
      <c r="L58" s="30">
        <v>0.45833333333333331</v>
      </c>
      <c r="M58" s="57" t="s">
        <v>73</v>
      </c>
      <c r="N58" s="30">
        <v>0.91666666666666663</v>
      </c>
      <c r="O58" s="31">
        <f>N58-L58</f>
        <v>0.45833333333333331</v>
      </c>
      <c r="P58" s="32" t="s">
        <v>95</v>
      </c>
      <c r="Q58" s="19" t="s">
        <v>62</v>
      </c>
      <c r="R58" s="19" t="s">
        <v>61</v>
      </c>
      <c r="S58" s="17" t="s">
        <v>29</v>
      </c>
      <c r="T58" s="16" t="s">
        <v>30</v>
      </c>
      <c r="U58" s="16"/>
      <c r="V58" s="17" t="s">
        <v>275</v>
      </c>
      <c r="W58" s="18"/>
      <c r="X58" s="18"/>
      <c r="Y58" s="68" t="s">
        <v>291</v>
      </c>
    </row>
    <row r="59" spans="1:26" s="68" customFormat="1" ht="20.25" customHeight="1">
      <c r="A59" s="17">
        <v>56</v>
      </c>
      <c r="B59" s="19" t="s">
        <v>59</v>
      </c>
      <c r="C59" s="19" t="s">
        <v>25</v>
      </c>
      <c r="D59" s="19" t="s">
        <v>26</v>
      </c>
      <c r="E59" s="29">
        <v>115906</v>
      </c>
      <c r="F59" s="65">
        <v>290</v>
      </c>
      <c r="G59" s="23">
        <v>54</v>
      </c>
      <c r="H59" s="23">
        <v>8.5</v>
      </c>
      <c r="I59" s="23"/>
      <c r="J59" s="23">
        <v>2800</v>
      </c>
      <c r="K59" s="13">
        <v>43642</v>
      </c>
      <c r="L59" s="30">
        <v>0.29166666666666669</v>
      </c>
      <c r="M59" s="13">
        <v>43642</v>
      </c>
      <c r="N59" s="30">
        <v>0.70833333333333337</v>
      </c>
      <c r="O59" s="31">
        <f>N59-L59</f>
        <v>0.41666666666666669</v>
      </c>
      <c r="P59" s="32" t="s">
        <v>95</v>
      </c>
      <c r="Q59" s="19" t="s">
        <v>74</v>
      </c>
      <c r="R59" s="19" t="s">
        <v>61</v>
      </c>
      <c r="S59" s="17" t="s">
        <v>29</v>
      </c>
      <c r="T59" s="16" t="s">
        <v>30</v>
      </c>
      <c r="U59" s="16"/>
      <c r="V59" s="17" t="s">
        <v>275</v>
      </c>
      <c r="W59" s="18"/>
      <c r="X59" s="18"/>
      <c r="Y59" s="68" t="s">
        <v>291</v>
      </c>
    </row>
    <row r="60" spans="1:26" s="68" customFormat="1" ht="20.25" customHeight="1">
      <c r="A60" s="17">
        <v>57</v>
      </c>
      <c r="B60" s="19" t="s">
        <v>116</v>
      </c>
      <c r="C60" s="28" t="s">
        <v>110</v>
      </c>
      <c r="D60" s="28" t="s">
        <v>111</v>
      </c>
      <c r="E60" s="29">
        <v>53049</v>
      </c>
      <c r="F60" s="65">
        <v>220.6</v>
      </c>
      <c r="G60" s="22">
        <v>48</v>
      </c>
      <c r="H60" s="22">
        <v>7.6</v>
      </c>
      <c r="I60" s="23">
        <v>5</v>
      </c>
      <c r="J60" s="23">
        <v>1500</v>
      </c>
      <c r="K60" s="13">
        <v>43644</v>
      </c>
      <c r="L60" s="31">
        <v>0.33333333333333331</v>
      </c>
      <c r="M60" s="57">
        <f>K60</f>
        <v>43644</v>
      </c>
      <c r="N60" s="58">
        <v>0.83333333333333337</v>
      </c>
      <c r="O60" s="76">
        <f>+N60-L60</f>
        <v>0.5</v>
      </c>
      <c r="P60" s="77" t="s">
        <v>127</v>
      </c>
      <c r="Q60" s="78" t="s">
        <v>128</v>
      </c>
      <c r="R60" s="78" t="s">
        <v>113</v>
      </c>
      <c r="S60" s="79" t="s">
        <v>106</v>
      </c>
      <c r="T60" s="79" t="s">
        <v>107</v>
      </c>
      <c r="U60" s="79"/>
      <c r="V60" s="79" t="s">
        <v>278</v>
      </c>
      <c r="W60" s="17" t="s">
        <v>129</v>
      </c>
      <c r="X60" s="18"/>
      <c r="Y60" s="68" t="s">
        <v>296</v>
      </c>
      <c r="Z60" s="68" t="s">
        <v>427</v>
      </c>
    </row>
    <row r="61" spans="1:26" s="68" customFormat="1" ht="20.25" customHeight="1">
      <c r="A61" s="17">
        <v>58</v>
      </c>
      <c r="B61" s="19" t="s">
        <v>59</v>
      </c>
      <c r="C61" s="19" t="s">
        <v>25</v>
      </c>
      <c r="D61" s="19" t="s">
        <v>26</v>
      </c>
      <c r="E61" s="29">
        <v>115906</v>
      </c>
      <c r="F61" s="65">
        <v>290</v>
      </c>
      <c r="G61" s="23">
        <v>54</v>
      </c>
      <c r="H61" s="23">
        <v>8.5</v>
      </c>
      <c r="I61" s="23"/>
      <c r="J61" s="23">
        <v>2800</v>
      </c>
      <c r="K61" s="13">
        <v>43646</v>
      </c>
      <c r="L61" s="30">
        <v>0.29166666666666669</v>
      </c>
      <c r="M61" s="13">
        <v>43646</v>
      </c>
      <c r="N61" s="30">
        <v>0.66666666666666663</v>
      </c>
      <c r="O61" s="31">
        <f>N61-L61</f>
        <v>0.37499999999999994</v>
      </c>
      <c r="P61" s="32" t="s">
        <v>95</v>
      </c>
      <c r="Q61" s="19" t="s">
        <v>61</v>
      </c>
      <c r="R61" s="19" t="s">
        <v>28</v>
      </c>
      <c r="S61" s="17" t="s">
        <v>29</v>
      </c>
      <c r="T61" s="16" t="s">
        <v>30</v>
      </c>
      <c r="U61" s="16"/>
      <c r="V61" s="17" t="s">
        <v>275</v>
      </c>
      <c r="W61" s="18"/>
      <c r="X61" s="18"/>
      <c r="Y61" s="68" t="s">
        <v>291</v>
      </c>
    </row>
    <row r="62" spans="1:26" s="68" customFormat="1" ht="20.25" customHeight="1">
      <c r="A62" s="17">
        <v>59</v>
      </c>
      <c r="B62" s="19" t="s">
        <v>116</v>
      </c>
      <c r="C62" s="28" t="s">
        <v>110</v>
      </c>
      <c r="D62" s="28" t="s">
        <v>111</v>
      </c>
      <c r="E62" s="29">
        <v>53049</v>
      </c>
      <c r="F62" s="65">
        <v>220.6</v>
      </c>
      <c r="G62" s="22">
        <v>48</v>
      </c>
      <c r="H62" s="22">
        <v>7.6</v>
      </c>
      <c r="I62" s="23">
        <v>5</v>
      </c>
      <c r="J62" s="23">
        <v>1500</v>
      </c>
      <c r="K62" s="13">
        <v>43649</v>
      </c>
      <c r="L62" s="31">
        <v>0.375</v>
      </c>
      <c r="M62" s="57">
        <f>K62</f>
        <v>43649</v>
      </c>
      <c r="N62" s="58">
        <v>0.79166666666666663</v>
      </c>
      <c r="O62" s="76">
        <f>+N62-L62</f>
        <v>0.41666666666666663</v>
      </c>
      <c r="P62" s="77" t="s">
        <v>127</v>
      </c>
      <c r="Q62" s="78" t="s">
        <v>130</v>
      </c>
      <c r="R62" s="78" t="s">
        <v>113</v>
      </c>
      <c r="S62" s="79" t="s">
        <v>106</v>
      </c>
      <c r="T62" s="79" t="s">
        <v>107</v>
      </c>
      <c r="U62" s="79"/>
      <c r="V62" s="79" t="s">
        <v>278</v>
      </c>
      <c r="W62" s="17" t="s">
        <v>129</v>
      </c>
      <c r="X62" s="18"/>
      <c r="Y62" s="68" t="s">
        <v>296</v>
      </c>
      <c r="Z62" s="68" t="s">
        <v>428</v>
      </c>
    </row>
    <row r="63" spans="1:26" s="68" customFormat="1" ht="20.25" customHeight="1">
      <c r="A63" s="17">
        <v>60</v>
      </c>
      <c r="B63" s="33" t="s">
        <v>116</v>
      </c>
      <c r="C63" s="33" t="s">
        <v>110</v>
      </c>
      <c r="D63" s="33" t="s">
        <v>111</v>
      </c>
      <c r="E63" s="29">
        <v>53049</v>
      </c>
      <c r="F63" s="65">
        <v>220.6</v>
      </c>
      <c r="G63" s="60">
        <v>48</v>
      </c>
      <c r="H63" s="21">
        <v>7.6</v>
      </c>
      <c r="I63" s="42">
        <v>5</v>
      </c>
      <c r="J63" s="46">
        <v>1500</v>
      </c>
      <c r="K63" s="13">
        <v>43654</v>
      </c>
      <c r="L63" s="31">
        <v>0.33333333333333331</v>
      </c>
      <c r="M63" s="57">
        <f>K63</f>
        <v>43654</v>
      </c>
      <c r="N63" s="58">
        <v>0.79166666666666663</v>
      </c>
      <c r="O63" s="76">
        <f>+N63-L63</f>
        <v>0.45833333333333331</v>
      </c>
      <c r="P63" s="77" t="s">
        <v>127</v>
      </c>
      <c r="Q63" s="78" t="s">
        <v>131</v>
      </c>
      <c r="R63" s="78" t="s">
        <v>113</v>
      </c>
      <c r="S63" s="79" t="s">
        <v>106</v>
      </c>
      <c r="T63" s="79" t="s">
        <v>107</v>
      </c>
      <c r="U63" s="79"/>
      <c r="V63" s="79" t="s">
        <v>278</v>
      </c>
      <c r="W63" s="17" t="s">
        <v>129</v>
      </c>
      <c r="X63" s="18"/>
      <c r="Y63" s="68" t="s">
        <v>296</v>
      </c>
      <c r="Z63" s="68" t="s">
        <v>429</v>
      </c>
    </row>
    <row r="64" spans="1:26" s="68" customFormat="1" ht="20.25" customHeight="1">
      <c r="A64" s="17">
        <v>61</v>
      </c>
      <c r="B64" s="33" t="s">
        <v>333</v>
      </c>
      <c r="C64" s="33" t="s">
        <v>334</v>
      </c>
      <c r="D64" s="33" t="s">
        <v>103</v>
      </c>
      <c r="E64" s="29">
        <v>51309</v>
      </c>
      <c r="F64" s="65">
        <v>230</v>
      </c>
      <c r="G64" s="60"/>
      <c r="H64" s="21"/>
      <c r="I64" s="42">
        <v>8</v>
      </c>
      <c r="J64" s="46">
        <v>2000</v>
      </c>
      <c r="K64" s="13">
        <v>43656</v>
      </c>
      <c r="L64" s="31">
        <v>0.375</v>
      </c>
      <c r="M64" s="57">
        <v>43656</v>
      </c>
      <c r="N64" s="58">
        <v>0.75</v>
      </c>
      <c r="O64" s="76"/>
      <c r="P64" s="77" t="s">
        <v>353</v>
      </c>
      <c r="Q64" s="78" t="s">
        <v>354</v>
      </c>
      <c r="R64" s="78" t="s">
        <v>355</v>
      </c>
      <c r="S64" s="79" t="s">
        <v>356</v>
      </c>
      <c r="T64" s="16" t="s">
        <v>298</v>
      </c>
      <c r="U64" s="79" t="s">
        <v>357</v>
      </c>
      <c r="V64" s="17" t="s">
        <v>275</v>
      </c>
      <c r="W64" s="17"/>
      <c r="X64" s="18"/>
      <c r="Y64" s="68" t="s">
        <v>352</v>
      </c>
    </row>
    <row r="65" spans="1:25" s="68" customFormat="1" ht="20.25" customHeight="1">
      <c r="A65" s="17">
        <v>62</v>
      </c>
      <c r="B65" s="33" t="s">
        <v>116</v>
      </c>
      <c r="C65" s="33" t="s">
        <v>110</v>
      </c>
      <c r="D65" s="33" t="s">
        <v>111</v>
      </c>
      <c r="E65" s="29">
        <v>53049</v>
      </c>
      <c r="F65" s="65">
        <v>220.6</v>
      </c>
      <c r="G65" s="60">
        <v>48</v>
      </c>
      <c r="H65" s="21">
        <v>7.6</v>
      </c>
      <c r="I65" s="42">
        <v>4</v>
      </c>
      <c r="J65" s="46">
        <v>1500</v>
      </c>
      <c r="K65" s="13">
        <v>43658</v>
      </c>
      <c r="L65" s="31">
        <v>0.58333333333333337</v>
      </c>
      <c r="M65" s="57">
        <f>K65</f>
        <v>43658</v>
      </c>
      <c r="N65" s="58">
        <v>0.91666666666666663</v>
      </c>
      <c r="O65" s="76">
        <f>+N65-L65</f>
        <v>0.33333333333333326</v>
      </c>
      <c r="P65" s="77" t="s">
        <v>127</v>
      </c>
      <c r="Q65" s="78" t="s">
        <v>132</v>
      </c>
      <c r="R65" s="78" t="s">
        <v>113</v>
      </c>
      <c r="S65" s="79" t="s">
        <v>106</v>
      </c>
      <c r="T65" s="79" t="s">
        <v>107</v>
      </c>
      <c r="U65" s="79"/>
      <c r="V65" s="79" t="s">
        <v>278</v>
      </c>
      <c r="W65" s="17" t="s">
        <v>129</v>
      </c>
      <c r="X65" s="18"/>
      <c r="Y65" s="68" t="s">
        <v>296</v>
      </c>
    </row>
    <row r="66" spans="1:25" s="68" customFormat="1" ht="20.25" customHeight="1">
      <c r="A66" s="17">
        <v>63</v>
      </c>
      <c r="B66" s="19" t="s">
        <v>68</v>
      </c>
      <c r="C66" s="19" t="s">
        <v>25</v>
      </c>
      <c r="D66" s="19" t="s">
        <v>69</v>
      </c>
      <c r="E66" s="29">
        <v>144216</v>
      </c>
      <c r="F66" s="65">
        <v>330</v>
      </c>
      <c r="G66" s="23">
        <v>60.3</v>
      </c>
      <c r="H66" s="23">
        <v>8.5</v>
      </c>
      <c r="I66" s="23"/>
      <c r="J66" s="23">
        <v>4000</v>
      </c>
      <c r="K66" s="13">
        <v>43660</v>
      </c>
      <c r="L66" s="30">
        <v>0.33333333333333331</v>
      </c>
      <c r="M66" s="13">
        <v>43660</v>
      </c>
      <c r="N66" s="30">
        <v>0.75</v>
      </c>
      <c r="O66" s="31">
        <f>N66-L66</f>
        <v>0.41666666666666669</v>
      </c>
      <c r="P66" s="32" t="s">
        <v>71</v>
      </c>
      <c r="Q66" s="19" t="s">
        <v>430</v>
      </c>
      <c r="R66" s="19" t="s">
        <v>28</v>
      </c>
      <c r="S66" s="17" t="s">
        <v>29</v>
      </c>
      <c r="T66" s="16" t="s">
        <v>30</v>
      </c>
      <c r="U66" s="16"/>
      <c r="V66" s="17" t="s">
        <v>275</v>
      </c>
      <c r="W66" s="18"/>
      <c r="X66" s="18"/>
      <c r="Y66" s="68" t="s">
        <v>290</v>
      </c>
    </row>
    <row r="67" spans="1:25" s="68" customFormat="1" ht="20.25" customHeight="1">
      <c r="A67" s="17">
        <v>64</v>
      </c>
      <c r="B67" s="19" t="s">
        <v>116</v>
      </c>
      <c r="C67" s="19" t="s">
        <v>110</v>
      </c>
      <c r="D67" s="19" t="s">
        <v>111</v>
      </c>
      <c r="E67" s="29">
        <v>53049</v>
      </c>
      <c r="F67" s="65">
        <v>220.6</v>
      </c>
      <c r="G67" s="22">
        <v>48</v>
      </c>
      <c r="H67" s="22">
        <v>7.6</v>
      </c>
      <c r="I67" s="23">
        <v>5</v>
      </c>
      <c r="J67" s="23">
        <v>1500</v>
      </c>
      <c r="K67" s="13">
        <v>43663</v>
      </c>
      <c r="L67" s="31">
        <v>0.375</v>
      </c>
      <c r="M67" s="57">
        <f t="shared" ref="M67:M72" si="0">K67</f>
        <v>43663</v>
      </c>
      <c r="N67" s="58">
        <v>0.79166666666666663</v>
      </c>
      <c r="O67" s="76">
        <f t="shared" ref="O67:O72" si="1">+N67-L67</f>
        <v>0.41666666666666663</v>
      </c>
      <c r="P67" s="77" t="s">
        <v>127</v>
      </c>
      <c r="Q67" s="78" t="s">
        <v>130</v>
      </c>
      <c r="R67" s="78" t="s">
        <v>113</v>
      </c>
      <c r="S67" s="79" t="s">
        <v>106</v>
      </c>
      <c r="T67" s="79" t="s">
        <v>107</v>
      </c>
      <c r="U67" s="79"/>
      <c r="V67" s="79" t="s">
        <v>278</v>
      </c>
      <c r="W67" s="17" t="s">
        <v>129</v>
      </c>
      <c r="X67" s="18"/>
      <c r="Y67" s="68" t="s">
        <v>296</v>
      </c>
    </row>
    <row r="68" spans="1:25" s="68" customFormat="1" ht="20.25" customHeight="1">
      <c r="A68" s="17">
        <v>65</v>
      </c>
      <c r="B68" s="19" t="s">
        <v>116</v>
      </c>
      <c r="C68" s="63" t="s">
        <v>110</v>
      </c>
      <c r="D68" s="17" t="s">
        <v>111</v>
      </c>
      <c r="E68" s="20">
        <v>53049</v>
      </c>
      <c r="F68" s="65">
        <v>220.6</v>
      </c>
      <c r="G68" s="22">
        <v>48</v>
      </c>
      <c r="H68" s="22">
        <v>7.6</v>
      </c>
      <c r="I68" s="23">
        <v>5</v>
      </c>
      <c r="J68" s="23">
        <v>1500</v>
      </c>
      <c r="K68" s="13">
        <v>43668</v>
      </c>
      <c r="L68" s="31">
        <v>0.33333333333333331</v>
      </c>
      <c r="M68" s="57">
        <f t="shared" si="0"/>
        <v>43668</v>
      </c>
      <c r="N68" s="58">
        <v>0.79166666666666663</v>
      </c>
      <c r="O68" s="76">
        <f t="shared" si="1"/>
        <v>0.45833333333333331</v>
      </c>
      <c r="P68" s="77" t="s">
        <v>127</v>
      </c>
      <c r="Q68" s="88" t="s">
        <v>130</v>
      </c>
      <c r="R68" s="18" t="s">
        <v>113</v>
      </c>
      <c r="S68" s="79" t="s">
        <v>106</v>
      </c>
      <c r="T68" s="79" t="s">
        <v>107</v>
      </c>
      <c r="U68" s="79"/>
      <c r="V68" s="79" t="s">
        <v>278</v>
      </c>
      <c r="W68" s="17" t="s">
        <v>129</v>
      </c>
      <c r="X68" s="18"/>
      <c r="Y68" s="68" t="s">
        <v>296</v>
      </c>
    </row>
    <row r="69" spans="1:25" s="68" customFormat="1" ht="20.25" customHeight="1">
      <c r="A69" s="17">
        <v>66</v>
      </c>
      <c r="B69" s="33" t="s">
        <v>116</v>
      </c>
      <c r="C69" s="45" t="s">
        <v>110</v>
      </c>
      <c r="D69" s="45" t="s">
        <v>111</v>
      </c>
      <c r="E69" s="29">
        <v>53049</v>
      </c>
      <c r="F69" s="65">
        <v>220.6</v>
      </c>
      <c r="G69" s="60">
        <v>48</v>
      </c>
      <c r="H69" s="21">
        <v>7.6</v>
      </c>
      <c r="I69" s="42">
        <v>4</v>
      </c>
      <c r="J69" s="46">
        <v>1500</v>
      </c>
      <c r="K69" s="13">
        <v>43672</v>
      </c>
      <c r="L69" s="31">
        <v>0.58333333333333337</v>
      </c>
      <c r="M69" s="57">
        <f t="shared" si="0"/>
        <v>43672</v>
      </c>
      <c r="N69" s="58">
        <v>0.91666666666666663</v>
      </c>
      <c r="O69" s="76">
        <f t="shared" si="1"/>
        <v>0.33333333333333326</v>
      </c>
      <c r="P69" s="77" t="s">
        <v>127</v>
      </c>
      <c r="Q69" s="78" t="s">
        <v>132</v>
      </c>
      <c r="R69" s="18" t="s">
        <v>113</v>
      </c>
      <c r="S69" s="79" t="s">
        <v>106</v>
      </c>
      <c r="T69" s="79" t="s">
        <v>107</v>
      </c>
      <c r="U69" s="79"/>
      <c r="V69" s="79" t="s">
        <v>278</v>
      </c>
      <c r="W69" s="17" t="s">
        <v>129</v>
      </c>
      <c r="X69" s="18"/>
      <c r="Y69" s="68" t="s">
        <v>296</v>
      </c>
    </row>
    <row r="70" spans="1:25" s="68" customFormat="1" ht="20.25" customHeight="1">
      <c r="A70" s="17">
        <v>67</v>
      </c>
      <c r="B70" s="33" t="s">
        <v>116</v>
      </c>
      <c r="C70" s="33" t="s">
        <v>110</v>
      </c>
      <c r="D70" s="33" t="s">
        <v>111</v>
      </c>
      <c r="E70" s="29">
        <v>53049</v>
      </c>
      <c r="F70" s="65">
        <v>220.6</v>
      </c>
      <c r="G70" s="60">
        <v>48</v>
      </c>
      <c r="H70" s="21">
        <v>7.6</v>
      </c>
      <c r="I70" s="42">
        <v>5</v>
      </c>
      <c r="J70" s="46">
        <v>1500</v>
      </c>
      <c r="K70" s="13">
        <v>43677</v>
      </c>
      <c r="L70" s="31">
        <v>0.375</v>
      </c>
      <c r="M70" s="57">
        <f t="shared" si="0"/>
        <v>43677</v>
      </c>
      <c r="N70" s="58">
        <v>0.79166666666666663</v>
      </c>
      <c r="O70" s="76">
        <f t="shared" si="1"/>
        <v>0.41666666666666663</v>
      </c>
      <c r="P70" s="77" t="s">
        <v>127</v>
      </c>
      <c r="Q70" s="88" t="s">
        <v>130</v>
      </c>
      <c r="R70" s="18" t="s">
        <v>113</v>
      </c>
      <c r="S70" s="79" t="s">
        <v>106</v>
      </c>
      <c r="T70" s="79" t="s">
        <v>107</v>
      </c>
      <c r="U70" s="79"/>
      <c r="V70" s="79" t="s">
        <v>278</v>
      </c>
      <c r="W70" s="17" t="s">
        <v>129</v>
      </c>
      <c r="X70" s="18"/>
      <c r="Y70" s="68" t="s">
        <v>296</v>
      </c>
    </row>
    <row r="71" spans="1:25" s="68" customFormat="1" ht="20.25" customHeight="1">
      <c r="A71" s="17">
        <v>68</v>
      </c>
      <c r="B71" s="33" t="s">
        <v>116</v>
      </c>
      <c r="C71" s="33" t="s">
        <v>110</v>
      </c>
      <c r="D71" s="33" t="s">
        <v>111</v>
      </c>
      <c r="E71" s="29">
        <v>53049</v>
      </c>
      <c r="F71" s="65">
        <v>220.6</v>
      </c>
      <c r="G71" s="60">
        <v>48</v>
      </c>
      <c r="H71" s="21">
        <v>7.6</v>
      </c>
      <c r="I71" s="42">
        <v>5</v>
      </c>
      <c r="J71" s="46">
        <v>1500</v>
      </c>
      <c r="K71" s="13">
        <v>43682</v>
      </c>
      <c r="L71" s="31">
        <v>0.33333333333333331</v>
      </c>
      <c r="M71" s="57">
        <f t="shared" si="0"/>
        <v>43682</v>
      </c>
      <c r="N71" s="58">
        <v>0.79166666666666663</v>
      </c>
      <c r="O71" s="76">
        <f t="shared" si="1"/>
        <v>0.45833333333333331</v>
      </c>
      <c r="P71" s="77" t="s">
        <v>127</v>
      </c>
      <c r="Q71" s="78" t="s">
        <v>131</v>
      </c>
      <c r="R71" s="78" t="s">
        <v>113</v>
      </c>
      <c r="S71" s="79" t="s">
        <v>106</v>
      </c>
      <c r="T71" s="79" t="s">
        <v>107</v>
      </c>
      <c r="U71" s="79"/>
      <c r="V71" s="79" t="s">
        <v>278</v>
      </c>
      <c r="W71" s="17" t="s">
        <v>129</v>
      </c>
      <c r="X71" s="18"/>
      <c r="Y71" s="68" t="s">
        <v>296</v>
      </c>
    </row>
    <row r="72" spans="1:25" s="68" customFormat="1" ht="20.25" customHeight="1">
      <c r="A72" s="17">
        <v>69</v>
      </c>
      <c r="B72" s="33" t="s">
        <v>116</v>
      </c>
      <c r="C72" s="50" t="s">
        <v>110</v>
      </c>
      <c r="D72" s="17" t="s">
        <v>111</v>
      </c>
      <c r="E72" s="29">
        <v>53049</v>
      </c>
      <c r="F72" s="65">
        <v>220.6</v>
      </c>
      <c r="G72" s="21">
        <v>48</v>
      </c>
      <c r="H72" s="21">
        <v>7.6</v>
      </c>
      <c r="I72" s="42">
        <v>4</v>
      </c>
      <c r="J72" s="46">
        <v>1500</v>
      </c>
      <c r="K72" s="13">
        <v>43686</v>
      </c>
      <c r="L72" s="31">
        <v>0.58333333333333337</v>
      </c>
      <c r="M72" s="57">
        <f t="shared" si="0"/>
        <v>43686</v>
      </c>
      <c r="N72" s="58">
        <v>0.91666666666666663</v>
      </c>
      <c r="O72" s="76">
        <f t="shared" si="1"/>
        <v>0.33333333333333326</v>
      </c>
      <c r="P72" s="77" t="s">
        <v>127</v>
      </c>
      <c r="Q72" s="78" t="s">
        <v>132</v>
      </c>
      <c r="R72" s="78" t="s">
        <v>113</v>
      </c>
      <c r="S72" s="79" t="s">
        <v>106</v>
      </c>
      <c r="T72" s="79" t="s">
        <v>107</v>
      </c>
      <c r="U72" s="79"/>
      <c r="V72" s="79" t="s">
        <v>278</v>
      </c>
      <c r="W72" s="17" t="s">
        <v>129</v>
      </c>
      <c r="X72" s="18"/>
      <c r="Y72" s="68" t="s">
        <v>296</v>
      </c>
    </row>
    <row r="73" spans="1:25" s="68" customFormat="1" ht="20.25" customHeight="1">
      <c r="A73" s="17">
        <v>70</v>
      </c>
      <c r="B73" s="19" t="s">
        <v>59</v>
      </c>
      <c r="C73" s="19" t="s">
        <v>25</v>
      </c>
      <c r="D73" s="19" t="s">
        <v>26</v>
      </c>
      <c r="E73" s="29">
        <v>115906</v>
      </c>
      <c r="F73" s="65">
        <v>290</v>
      </c>
      <c r="G73" s="23">
        <v>54</v>
      </c>
      <c r="H73" s="23">
        <v>8.5</v>
      </c>
      <c r="I73" s="42"/>
      <c r="J73" s="23">
        <v>2800</v>
      </c>
      <c r="K73" s="13">
        <v>43687</v>
      </c>
      <c r="L73" s="30">
        <v>0.29166666666666669</v>
      </c>
      <c r="M73" s="13">
        <v>43687</v>
      </c>
      <c r="N73" s="30">
        <v>0.75</v>
      </c>
      <c r="O73" s="31">
        <f>N73-L73</f>
        <v>0.45833333333333331</v>
      </c>
      <c r="P73" s="59" t="s">
        <v>94</v>
      </c>
      <c r="Q73" s="19" t="s">
        <v>74</v>
      </c>
      <c r="R73" s="19" t="s">
        <v>76</v>
      </c>
      <c r="S73" s="17" t="s">
        <v>29</v>
      </c>
      <c r="T73" s="16" t="s">
        <v>30</v>
      </c>
      <c r="U73" s="16"/>
      <c r="V73" s="17" t="s">
        <v>275</v>
      </c>
      <c r="W73" s="18"/>
      <c r="X73" s="18"/>
      <c r="Y73" s="68" t="s">
        <v>291</v>
      </c>
    </row>
    <row r="74" spans="1:25" s="68" customFormat="1" ht="20.25" customHeight="1">
      <c r="A74" s="17">
        <v>71</v>
      </c>
      <c r="B74" s="19" t="s">
        <v>329</v>
      </c>
      <c r="C74" s="80" t="s">
        <v>343</v>
      </c>
      <c r="D74" s="80" t="s">
        <v>344</v>
      </c>
      <c r="E74" s="81">
        <v>35265</v>
      </c>
      <c r="F74" s="82">
        <v>186.8</v>
      </c>
      <c r="G74" s="22"/>
      <c r="H74" s="22">
        <v>7</v>
      </c>
      <c r="I74" s="23"/>
      <c r="J74" s="23">
        <v>1400</v>
      </c>
      <c r="K74" s="13">
        <v>43687</v>
      </c>
      <c r="L74" s="31">
        <v>0.41666666666666669</v>
      </c>
      <c r="M74" s="57">
        <v>43687</v>
      </c>
      <c r="N74" s="58">
        <v>0.95833333333333337</v>
      </c>
      <c r="O74" s="76"/>
      <c r="P74" s="77" t="s">
        <v>398</v>
      </c>
      <c r="Q74" s="78" t="s">
        <v>399</v>
      </c>
      <c r="R74" s="78" t="s">
        <v>400</v>
      </c>
      <c r="S74" s="79" t="s">
        <v>330</v>
      </c>
      <c r="T74" s="79"/>
      <c r="U74" s="79"/>
      <c r="V74" s="79" t="s">
        <v>276</v>
      </c>
      <c r="W74" s="18"/>
      <c r="X74" s="18"/>
      <c r="Y74" s="68" t="s">
        <v>401</v>
      </c>
    </row>
    <row r="75" spans="1:25" s="68" customFormat="1" ht="20.25" customHeight="1">
      <c r="A75" s="17">
        <v>72</v>
      </c>
      <c r="B75" s="17" t="s">
        <v>116</v>
      </c>
      <c r="C75" s="17" t="s">
        <v>110</v>
      </c>
      <c r="D75" s="17" t="s">
        <v>111</v>
      </c>
      <c r="E75" s="23">
        <v>53049</v>
      </c>
      <c r="F75" s="61">
        <v>220.6</v>
      </c>
      <c r="G75" s="22">
        <v>48</v>
      </c>
      <c r="H75" s="22">
        <v>7.6</v>
      </c>
      <c r="I75" s="23">
        <v>5</v>
      </c>
      <c r="J75" s="23">
        <v>1500</v>
      </c>
      <c r="K75" s="13">
        <v>43691</v>
      </c>
      <c r="L75" s="31">
        <v>0.375</v>
      </c>
      <c r="M75" s="57">
        <f>K75</f>
        <v>43691</v>
      </c>
      <c r="N75" s="58">
        <v>0.79166666666666663</v>
      </c>
      <c r="O75" s="76">
        <f>+N75-L75</f>
        <v>0.41666666666666663</v>
      </c>
      <c r="P75" s="77" t="s">
        <v>127</v>
      </c>
      <c r="Q75" s="88" t="s">
        <v>130</v>
      </c>
      <c r="R75" s="78" t="s">
        <v>435</v>
      </c>
      <c r="S75" s="79" t="s">
        <v>106</v>
      </c>
      <c r="T75" s="79" t="s">
        <v>107</v>
      </c>
      <c r="U75" s="79"/>
      <c r="V75" s="79" t="s">
        <v>436</v>
      </c>
      <c r="W75" s="17" t="s">
        <v>129</v>
      </c>
      <c r="X75" s="18"/>
      <c r="Y75" s="68" t="s">
        <v>296</v>
      </c>
    </row>
    <row r="76" spans="1:25" s="68" customFormat="1" ht="20.25" customHeight="1">
      <c r="A76" s="17">
        <v>73</v>
      </c>
      <c r="B76" s="33" t="s">
        <v>116</v>
      </c>
      <c r="C76" s="33" t="s">
        <v>110</v>
      </c>
      <c r="D76" s="33" t="s">
        <v>111</v>
      </c>
      <c r="E76" s="29">
        <v>53049</v>
      </c>
      <c r="F76" s="65">
        <v>220.6</v>
      </c>
      <c r="G76" s="60">
        <v>48</v>
      </c>
      <c r="H76" s="21">
        <v>7.6</v>
      </c>
      <c r="I76" s="42">
        <v>5</v>
      </c>
      <c r="J76" s="46">
        <v>1500</v>
      </c>
      <c r="K76" s="13">
        <v>43696</v>
      </c>
      <c r="L76" s="31">
        <v>0.58333333333333337</v>
      </c>
      <c r="M76" s="57">
        <f>K76</f>
        <v>43696</v>
      </c>
      <c r="N76" s="58">
        <v>0.95833333333333337</v>
      </c>
      <c r="O76" s="76">
        <f>+N76-L76</f>
        <v>0.375</v>
      </c>
      <c r="P76" s="77" t="s">
        <v>127</v>
      </c>
      <c r="Q76" s="88" t="s">
        <v>130</v>
      </c>
      <c r="R76" s="18" t="s">
        <v>113</v>
      </c>
      <c r="S76" s="79" t="s">
        <v>106</v>
      </c>
      <c r="T76" s="79" t="s">
        <v>107</v>
      </c>
      <c r="U76" s="79"/>
      <c r="V76" s="79" t="s">
        <v>278</v>
      </c>
      <c r="W76" s="17" t="s">
        <v>129</v>
      </c>
      <c r="X76" s="18"/>
      <c r="Y76" s="68" t="s">
        <v>296</v>
      </c>
    </row>
    <row r="77" spans="1:25" s="68" customFormat="1" ht="20.25" customHeight="1">
      <c r="A77" s="17">
        <v>74</v>
      </c>
      <c r="B77" s="19" t="s">
        <v>59</v>
      </c>
      <c r="C77" s="19" t="s">
        <v>25</v>
      </c>
      <c r="D77" s="19" t="s">
        <v>26</v>
      </c>
      <c r="E77" s="29">
        <v>115906</v>
      </c>
      <c r="F77" s="65">
        <v>290</v>
      </c>
      <c r="G77" s="23">
        <v>54</v>
      </c>
      <c r="H77" s="23">
        <v>8.5</v>
      </c>
      <c r="I77" s="29"/>
      <c r="J77" s="23">
        <v>2800</v>
      </c>
      <c r="K77" s="13">
        <v>43696</v>
      </c>
      <c r="L77" s="30">
        <v>0.66666666666666663</v>
      </c>
      <c r="M77" s="13">
        <v>43696</v>
      </c>
      <c r="N77" s="30">
        <v>0.91666666666666663</v>
      </c>
      <c r="O77" s="31">
        <f>N77-L77</f>
        <v>0.25</v>
      </c>
      <c r="P77" s="52" t="s">
        <v>94</v>
      </c>
      <c r="Q77" s="19" t="s">
        <v>76</v>
      </c>
      <c r="R77" s="19" t="s">
        <v>28</v>
      </c>
      <c r="S77" s="17" t="s">
        <v>29</v>
      </c>
      <c r="T77" s="16" t="s">
        <v>30</v>
      </c>
      <c r="U77" s="16"/>
      <c r="V77" s="17" t="s">
        <v>275</v>
      </c>
      <c r="W77" s="18"/>
      <c r="X77" s="18"/>
      <c r="Y77" s="68" t="s">
        <v>291</v>
      </c>
    </row>
    <row r="78" spans="1:25" s="68" customFormat="1" ht="20.25" customHeight="1">
      <c r="A78" s="17">
        <v>75</v>
      </c>
      <c r="B78" s="19" t="s">
        <v>116</v>
      </c>
      <c r="C78" s="19" t="s">
        <v>110</v>
      </c>
      <c r="D78" s="19" t="s">
        <v>111</v>
      </c>
      <c r="E78" s="29">
        <v>53049</v>
      </c>
      <c r="F78" s="65">
        <v>220.6</v>
      </c>
      <c r="G78" s="22">
        <v>48</v>
      </c>
      <c r="H78" s="22">
        <v>7.6</v>
      </c>
      <c r="I78" s="23">
        <v>4</v>
      </c>
      <c r="J78" s="23">
        <v>1500</v>
      </c>
      <c r="K78" s="13">
        <v>43700</v>
      </c>
      <c r="L78" s="31">
        <v>0.58333333333333337</v>
      </c>
      <c r="M78" s="57">
        <f>K78</f>
        <v>43700</v>
      </c>
      <c r="N78" s="58">
        <v>0.91666666666666663</v>
      </c>
      <c r="O78" s="76">
        <f>+N78-L78</f>
        <v>0.33333333333333326</v>
      </c>
      <c r="P78" s="77" t="s">
        <v>127</v>
      </c>
      <c r="Q78" s="78" t="s">
        <v>132</v>
      </c>
      <c r="R78" s="18" t="s">
        <v>113</v>
      </c>
      <c r="S78" s="79" t="s">
        <v>106</v>
      </c>
      <c r="T78" s="79" t="s">
        <v>107</v>
      </c>
      <c r="U78" s="79"/>
      <c r="V78" s="79" t="s">
        <v>278</v>
      </c>
      <c r="W78" s="17" t="s">
        <v>129</v>
      </c>
      <c r="X78" s="47"/>
      <c r="Y78" s="68" t="s">
        <v>296</v>
      </c>
    </row>
    <row r="79" spans="1:25" s="68" customFormat="1" ht="20.25" customHeight="1">
      <c r="A79" s="17">
        <v>76</v>
      </c>
      <c r="B79" s="33" t="s">
        <v>166</v>
      </c>
      <c r="C79" s="17" t="s">
        <v>150</v>
      </c>
      <c r="D79" s="33" t="s">
        <v>144</v>
      </c>
      <c r="E79" s="42" t="s">
        <v>151</v>
      </c>
      <c r="F79" s="66">
        <v>181</v>
      </c>
      <c r="G79" s="40" t="s">
        <v>152</v>
      </c>
      <c r="H79" s="49" t="s">
        <v>153</v>
      </c>
      <c r="I79" s="42"/>
      <c r="J79" s="46">
        <v>710</v>
      </c>
      <c r="K79" s="13">
        <v>43704</v>
      </c>
      <c r="L79" s="30">
        <v>0.375</v>
      </c>
      <c r="M79" s="43" t="s">
        <v>167</v>
      </c>
      <c r="N79" s="30">
        <v>0.91666666666666663</v>
      </c>
      <c r="O79" s="19">
        <v>13</v>
      </c>
      <c r="P79" s="44" t="s">
        <v>271</v>
      </c>
      <c r="Q79" s="33" t="s">
        <v>130</v>
      </c>
      <c r="R79" s="33" t="s">
        <v>168</v>
      </c>
      <c r="S79" s="17" t="s">
        <v>390</v>
      </c>
      <c r="T79" s="16" t="s">
        <v>392</v>
      </c>
      <c r="U79" s="79"/>
      <c r="V79" s="17" t="s">
        <v>276</v>
      </c>
      <c r="W79" s="17"/>
      <c r="X79" s="47"/>
      <c r="Y79" s="69" t="s">
        <v>288</v>
      </c>
    </row>
    <row r="80" spans="1:25" s="68" customFormat="1" ht="20.25" customHeight="1">
      <c r="A80" s="17">
        <v>77</v>
      </c>
      <c r="B80" s="19" t="s">
        <v>59</v>
      </c>
      <c r="C80" s="19" t="s">
        <v>25</v>
      </c>
      <c r="D80" s="19" t="s">
        <v>26</v>
      </c>
      <c r="E80" s="29">
        <v>115906</v>
      </c>
      <c r="F80" s="65">
        <v>290</v>
      </c>
      <c r="G80" s="23">
        <v>54</v>
      </c>
      <c r="H80" s="23">
        <v>8.5</v>
      </c>
      <c r="I80" s="23"/>
      <c r="J80" s="23">
        <v>2800</v>
      </c>
      <c r="K80" s="13">
        <v>43704</v>
      </c>
      <c r="L80" s="30">
        <v>0.375</v>
      </c>
      <c r="M80" s="13">
        <v>43704</v>
      </c>
      <c r="N80" s="30">
        <v>0.75</v>
      </c>
      <c r="O80" s="31">
        <f>N80-L80</f>
        <v>0.375</v>
      </c>
      <c r="P80" s="32" t="s">
        <v>94</v>
      </c>
      <c r="Q80" s="19" t="s">
        <v>437</v>
      </c>
      <c r="R80" s="19" t="s">
        <v>74</v>
      </c>
      <c r="S80" s="17" t="s">
        <v>29</v>
      </c>
      <c r="T80" s="16" t="s">
        <v>30</v>
      </c>
      <c r="U80" s="16"/>
      <c r="V80" s="17" t="s">
        <v>275</v>
      </c>
      <c r="W80" s="18"/>
      <c r="X80" s="18"/>
      <c r="Y80" s="68" t="s">
        <v>291</v>
      </c>
    </row>
    <row r="81" spans="1:26" s="68" customFormat="1" ht="20.25" customHeight="1">
      <c r="A81" s="17">
        <v>78</v>
      </c>
      <c r="B81" s="19" t="s">
        <v>116</v>
      </c>
      <c r="C81" s="19" t="s">
        <v>110</v>
      </c>
      <c r="D81" s="19" t="s">
        <v>111</v>
      </c>
      <c r="E81" s="29">
        <v>53049</v>
      </c>
      <c r="F81" s="65">
        <v>220.6</v>
      </c>
      <c r="G81" s="22">
        <v>48</v>
      </c>
      <c r="H81" s="22">
        <v>7.6</v>
      </c>
      <c r="I81" s="23">
        <v>5</v>
      </c>
      <c r="J81" s="23">
        <v>1500</v>
      </c>
      <c r="K81" s="13">
        <v>43705</v>
      </c>
      <c r="L81" s="31">
        <v>0.375</v>
      </c>
      <c r="M81" s="57">
        <f>K81</f>
        <v>43705</v>
      </c>
      <c r="N81" s="58">
        <v>0.79166666666666663</v>
      </c>
      <c r="O81" s="76">
        <f>+N81-L81</f>
        <v>0.41666666666666663</v>
      </c>
      <c r="P81" s="77" t="s">
        <v>127</v>
      </c>
      <c r="Q81" s="88" t="s">
        <v>130</v>
      </c>
      <c r="R81" s="18" t="s">
        <v>113</v>
      </c>
      <c r="S81" s="79" t="s">
        <v>106</v>
      </c>
      <c r="T81" s="79" t="s">
        <v>107</v>
      </c>
      <c r="U81" s="79"/>
      <c r="V81" s="79" t="s">
        <v>278</v>
      </c>
      <c r="W81" s="17" t="s">
        <v>129</v>
      </c>
      <c r="X81" s="18"/>
      <c r="Y81" s="68" t="s">
        <v>296</v>
      </c>
    </row>
    <row r="82" spans="1:26" s="68" customFormat="1" ht="20.25" customHeight="1">
      <c r="A82" s="17">
        <v>79</v>
      </c>
      <c r="B82" s="19" t="s">
        <v>68</v>
      </c>
      <c r="C82" s="19" t="s">
        <v>25</v>
      </c>
      <c r="D82" s="19" t="s">
        <v>69</v>
      </c>
      <c r="E82" s="29">
        <v>144216</v>
      </c>
      <c r="F82" s="65">
        <v>330</v>
      </c>
      <c r="G82" s="23">
        <v>60.3</v>
      </c>
      <c r="H82" s="23">
        <v>8.5</v>
      </c>
      <c r="I82" s="23"/>
      <c r="J82" s="23">
        <v>4000</v>
      </c>
      <c r="K82" s="13">
        <v>43705</v>
      </c>
      <c r="L82" s="30">
        <v>0.33333333333333331</v>
      </c>
      <c r="M82" s="13">
        <v>43705</v>
      </c>
      <c r="N82" s="30">
        <v>0.75</v>
      </c>
      <c r="O82" s="31">
        <f>N82-L82</f>
        <v>0.41666666666666669</v>
      </c>
      <c r="P82" s="32" t="s">
        <v>98</v>
      </c>
      <c r="Q82" s="19" t="s">
        <v>75</v>
      </c>
      <c r="R82" s="19" t="s">
        <v>27</v>
      </c>
      <c r="S82" s="17" t="s">
        <v>29</v>
      </c>
      <c r="T82" s="16" t="s">
        <v>30</v>
      </c>
      <c r="U82" s="16"/>
      <c r="V82" s="17" t="s">
        <v>275</v>
      </c>
      <c r="W82" s="18"/>
      <c r="X82" s="18"/>
      <c r="Y82" s="68" t="s">
        <v>289</v>
      </c>
    </row>
    <row r="83" spans="1:26" s="68" customFormat="1" ht="20.25" customHeight="1">
      <c r="A83" s="17">
        <v>80</v>
      </c>
      <c r="B83" s="19" t="s">
        <v>208</v>
      </c>
      <c r="C83" s="19" t="s">
        <v>209</v>
      </c>
      <c r="D83" s="19" t="s">
        <v>210</v>
      </c>
      <c r="E83" s="29">
        <v>50142</v>
      </c>
      <c r="F83" s="65">
        <v>240.9</v>
      </c>
      <c r="G83" s="23">
        <v>45</v>
      </c>
      <c r="H83" s="67">
        <v>8.02</v>
      </c>
      <c r="I83" s="23"/>
      <c r="J83" s="23">
        <v>900</v>
      </c>
      <c r="K83" s="13">
        <v>43709</v>
      </c>
      <c r="L83" s="54" t="s">
        <v>216</v>
      </c>
      <c r="M83" s="13">
        <v>43709</v>
      </c>
      <c r="N83" s="31">
        <v>0.70833333333333337</v>
      </c>
      <c r="O83" s="73" t="s">
        <v>211</v>
      </c>
      <c r="P83" s="32" t="s">
        <v>212</v>
      </c>
      <c r="Q83" s="19" t="s">
        <v>442</v>
      </c>
      <c r="R83" s="19" t="s">
        <v>442</v>
      </c>
      <c r="S83" s="17" t="s">
        <v>213</v>
      </c>
      <c r="T83" s="16" t="s">
        <v>214</v>
      </c>
      <c r="U83" s="16" t="s">
        <v>215</v>
      </c>
      <c r="V83" s="17" t="s">
        <v>275</v>
      </c>
      <c r="W83" s="18"/>
      <c r="X83" s="18"/>
      <c r="Y83" s="68" t="s">
        <v>291</v>
      </c>
    </row>
    <row r="84" spans="1:26" s="68" customFormat="1" ht="20.25" customHeight="1">
      <c r="A84" s="17">
        <v>81</v>
      </c>
      <c r="B84" s="19" t="s">
        <v>116</v>
      </c>
      <c r="C84" s="28" t="s">
        <v>110</v>
      </c>
      <c r="D84" s="28" t="s">
        <v>111</v>
      </c>
      <c r="E84" s="29">
        <v>53049</v>
      </c>
      <c r="F84" s="65">
        <v>220.6</v>
      </c>
      <c r="G84" s="22">
        <v>48</v>
      </c>
      <c r="H84" s="22">
        <v>7.6</v>
      </c>
      <c r="I84" s="23"/>
      <c r="J84" s="23">
        <v>1500</v>
      </c>
      <c r="K84" s="13">
        <v>43710</v>
      </c>
      <c r="L84" s="31">
        <v>0.375</v>
      </c>
      <c r="M84" s="57">
        <f>K84</f>
        <v>43710</v>
      </c>
      <c r="N84" s="58">
        <v>0.79166666666666663</v>
      </c>
      <c r="O84" s="76">
        <f>+N84-L84</f>
        <v>0.41666666666666663</v>
      </c>
      <c r="P84" s="77"/>
      <c r="Q84" s="78"/>
      <c r="R84" s="18"/>
      <c r="S84" s="79" t="s">
        <v>106</v>
      </c>
      <c r="T84" s="79" t="s">
        <v>107</v>
      </c>
      <c r="U84" s="79"/>
      <c r="V84" s="17" t="s">
        <v>275</v>
      </c>
      <c r="W84" s="17"/>
      <c r="X84" s="18"/>
      <c r="Y84" s="68" t="s">
        <v>291</v>
      </c>
    </row>
    <row r="85" spans="1:26" s="68" customFormat="1" ht="20.25" customHeight="1">
      <c r="A85" s="17">
        <v>82</v>
      </c>
      <c r="B85" s="33" t="s">
        <v>166</v>
      </c>
      <c r="C85" s="17" t="s">
        <v>150</v>
      </c>
      <c r="D85" s="33" t="s">
        <v>144</v>
      </c>
      <c r="E85" s="42" t="s">
        <v>151</v>
      </c>
      <c r="F85" s="66">
        <v>181</v>
      </c>
      <c r="G85" s="40" t="s">
        <v>152</v>
      </c>
      <c r="H85" s="49" t="s">
        <v>153</v>
      </c>
      <c r="I85" s="42"/>
      <c r="J85" s="46">
        <v>710</v>
      </c>
      <c r="K85" s="13">
        <v>43718</v>
      </c>
      <c r="L85" s="30">
        <v>0.375</v>
      </c>
      <c r="M85" s="43" t="s">
        <v>169</v>
      </c>
      <c r="N85" s="30">
        <v>0.91666666666666663</v>
      </c>
      <c r="O85" s="19">
        <v>11</v>
      </c>
      <c r="P85" s="44" t="s">
        <v>271</v>
      </c>
      <c r="Q85" s="33" t="s">
        <v>130</v>
      </c>
      <c r="R85" s="33" t="s">
        <v>119</v>
      </c>
      <c r="S85" s="17" t="s">
        <v>390</v>
      </c>
      <c r="T85" s="16" t="s">
        <v>392</v>
      </c>
      <c r="U85" s="79"/>
      <c r="V85" s="17" t="s">
        <v>276</v>
      </c>
      <c r="W85" s="17"/>
      <c r="X85" s="18"/>
      <c r="Y85" s="69" t="s">
        <v>288</v>
      </c>
    </row>
    <row r="86" spans="1:26" s="68" customFormat="1" ht="20.25" customHeight="1">
      <c r="A86" s="17">
        <v>83</v>
      </c>
      <c r="B86" s="19" t="s">
        <v>116</v>
      </c>
      <c r="C86" s="19" t="s">
        <v>110</v>
      </c>
      <c r="D86" s="19" t="s">
        <v>111</v>
      </c>
      <c r="E86" s="29">
        <v>53049</v>
      </c>
      <c r="F86" s="65">
        <v>220.6</v>
      </c>
      <c r="G86" s="22">
        <v>48</v>
      </c>
      <c r="H86" s="22">
        <v>7.6</v>
      </c>
      <c r="I86" s="23">
        <v>7</v>
      </c>
      <c r="J86" s="23">
        <v>1500</v>
      </c>
      <c r="K86" s="13">
        <v>43719</v>
      </c>
      <c r="L86" s="31">
        <v>0.41666666666666669</v>
      </c>
      <c r="M86" s="57">
        <f>K86</f>
        <v>43719</v>
      </c>
      <c r="N86" s="58">
        <v>0.75</v>
      </c>
      <c r="O86" s="76">
        <f>+N86-L86</f>
        <v>0.33333333333333331</v>
      </c>
      <c r="P86" s="77" t="s">
        <v>124</v>
      </c>
      <c r="Q86" s="88" t="s">
        <v>125</v>
      </c>
      <c r="R86" s="18" t="s">
        <v>126</v>
      </c>
      <c r="S86" s="79" t="s">
        <v>106</v>
      </c>
      <c r="T86" s="79" t="s">
        <v>107</v>
      </c>
      <c r="U86" s="79"/>
      <c r="V86" s="17" t="s">
        <v>275</v>
      </c>
      <c r="W86" s="17" t="s">
        <v>120</v>
      </c>
      <c r="X86" s="18"/>
      <c r="Y86" s="68" t="s">
        <v>291</v>
      </c>
    </row>
    <row r="87" spans="1:26" s="68" customFormat="1" ht="20.25" customHeight="1">
      <c r="A87" s="17">
        <v>84</v>
      </c>
      <c r="B87" s="19" t="s">
        <v>59</v>
      </c>
      <c r="C87" s="19" t="s">
        <v>25</v>
      </c>
      <c r="D87" s="19" t="s">
        <v>26</v>
      </c>
      <c r="E87" s="29">
        <v>115906</v>
      </c>
      <c r="F87" s="65">
        <v>290</v>
      </c>
      <c r="G87" s="23">
        <v>54</v>
      </c>
      <c r="H87" s="23">
        <v>8.5</v>
      </c>
      <c r="I87" s="23"/>
      <c r="J87" s="23">
        <v>2800</v>
      </c>
      <c r="K87" s="13">
        <v>43722</v>
      </c>
      <c r="L87" s="30">
        <v>0.45833333333333331</v>
      </c>
      <c r="M87" s="13">
        <v>43722</v>
      </c>
      <c r="N87" s="30">
        <v>0.91666666666666663</v>
      </c>
      <c r="O87" s="31">
        <f>N87-L87</f>
        <v>0.45833333333333331</v>
      </c>
      <c r="P87" s="32" t="s">
        <v>94</v>
      </c>
      <c r="Q87" s="19" t="s">
        <v>77</v>
      </c>
      <c r="R87" s="19" t="s">
        <v>78</v>
      </c>
      <c r="S87" s="17" t="s">
        <v>29</v>
      </c>
      <c r="T87" s="16" t="s">
        <v>30</v>
      </c>
      <c r="U87" s="25"/>
      <c r="V87" s="17" t="s">
        <v>275</v>
      </c>
      <c r="W87" s="26"/>
      <c r="X87" s="47"/>
      <c r="Y87" s="68" t="s">
        <v>291</v>
      </c>
    </row>
    <row r="88" spans="1:26" s="68" customFormat="1" ht="20.25" customHeight="1">
      <c r="A88" s="17">
        <v>85</v>
      </c>
      <c r="B88" s="17" t="s">
        <v>217</v>
      </c>
      <c r="C88" s="34" t="s">
        <v>218</v>
      </c>
      <c r="D88" s="19" t="s">
        <v>219</v>
      </c>
      <c r="E88" s="56">
        <v>137936</v>
      </c>
      <c r="F88" s="65">
        <v>333.3</v>
      </c>
      <c r="G88" s="22">
        <v>58.1</v>
      </c>
      <c r="H88" s="22">
        <v>8.6999999999999993</v>
      </c>
      <c r="I88" s="23"/>
      <c r="J88" s="23">
        <v>3000</v>
      </c>
      <c r="K88" s="57">
        <v>43726</v>
      </c>
      <c r="L88" s="31">
        <v>0.54166666666666663</v>
      </c>
      <c r="M88" s="57">
        <f>K88</f>
        <v>43726</v>
      </c>
      <c r="N88" s="37">
        <v>0.83333333333333337</v>
      </c>
      <c r="O88" s="55" t="s">
        <v>226</v>
      </c>
      <c r="P88" s="32"/>
      <c r="Q88" s="19" t="s">
        <v>222</v>
      </c>
      <c r="R88" s="19" t="s">
        <v>227</v>
      </c>
      <c r="S88" s="17" t="s">
        <v>224</v>
      </c>
      <c r="T88" s="16" t="s">
        <v>298</v>
      </c>
      <c r="U88" s="16" t="s">
        <v>225</v>
      </c>
      <c r="V88" s="17" t="s">
        <v>274</v>
      </c>
      <c r="W88" s="26"/>
      <c r="X88" s="47"/>
      <c r="Y88" s="68" t="s">
        <v>291</v>
      </c>
    </row>
    <row r="89" spans="1:26" s="68" customFormat="1" ht="20.25" customHeight="1">
      <c r="A89" s="17">
        <v>86</v>
      </c>
      <c r="B89" s="19" t="s">
        <v>59</v>
      </c>
      <c r="C89" s="19" t="s">
        <v>25</v>
      </c>
      <c r="D89" s="19" t="s">
        <v>26</v>
      </c>
      <c r="E89" s="29">
        <v>115906</v>
      </c>
      <c r="F89" s="65">
        <v>290</v>
      </c>
      <c r="G89" s="23">
        <v>54</v>
      </c>
      <c r="H89" s="23">
        <v>8.5</v>
      </c>
      <c r="I89" s="23"/>
      <c r="J89" s="23">
        <v>2800</v>
      </c>
      <c r="K89" s="13">
        <v>43728</v>
      </c>
      <c r="L89" s="30">
        <v>0.58333333333333337</v>
      </c>
      <c r="M89" s="13">
        <v>43728</v>
      </c>
      <c r="N89" s="30">
        <v>0.91666666666666663</v>
      </c>
      <c r="O89" s="31">
        <f>N89-L89</f>
        <v>0.33333333333333326</v>
      </c>
      <c r="P89" s="32" t="s">
        <v>94</v>
      </c>
      <c r="Q89" s="19" t="s">
        <v>60</v>
      </c>
      <c r="R89" s="19" t="s">
        <v>28</v>
      </c>
      <c r="S89" s="17" t="s">
        <v>29</v>
      </c>
      <c r="T89" s="16" t="s">
        <v>30</v>
      </c>
      <c r="U89" s="25"/>
      <c r="V89" s="17" t="s">
        <v>299</v>
      </c>
      <c r="W89" s="94"/>
      <c r="X89" s="47"/>
      <c r="Y89" s="68" t="s">
        <v>291</v>
      </c>
    </row>
    <row r="90" spans="1:26" s="68" customFormat="1" ht="20.25" customHeight="1">
      <c r="A90" s="17">
        <v>87</v>
      </c>
      <c r="B90" s="19" t="s">
        <v>79</v>
      </c>
      <c r="C90" s="28" t="s">
        <v>25</v>
      </c>
      <c r="D90" s="28" t="s">
        <v>69</v>
      </c>
      <c r="E90" s="29">
        <v>77441</v>
      </c>
      <c r="F90" s="65">
        <v>262</v>
      </c>
      <c r="G90" s="23">
        <v>49.4</v>
      </c>
      <c r="H90" s="23">
        <v>8.1</v>
      </c>
      <c r="I90" s="23"/>
      <c r="J90" s="23">
        <v>2000</v>
      </c>
      <c r="K90" s="13">
        <v>43728</v>
      </c>
      <c r="L90" s="30">
        <v>0.33333333333333331</v>
      </c>
      <c r="M90" s="13">
        <v>43728</v>
      </c>
      <c r="N90" s="30">
        <v>0.70833333333333337</v>
      </c>
      <c r="O90" s="31">
        <f>N90-L90</f>
        <v>0.37500000000000006</v>
      </c>
      <c r="P90" s="32" t="s">
        <v>71</v>
      </c>
      <c r="Q90" s="48" t="s">
        <v>70</v>
      </c>
      <c r="R90" s="19" t="s">
        <v>438</v>
      </c>
      <c r="S90" s="17" t="s">
        <v>29</v>
      </c>
      <c r="T90" s="16" t="s">
        <v>30</v>
      </c>
      <c r="U90" s="16"/>
      <c r="V90" s="17" t="s">
        <v>300</v>
      </c>
      <c r="W90" s="18"/>
      <c r="X90" s="18"/>
      <c r="Y90" s="70" t="s">
        <v>290</v>
      </c>
    </row>
    <row r="91" spans="1:26" s="68" customFormat="1" ht="20.25" customHeight="1">
      <c r="A91" s="17">
        <v>88</v>
      </c>
      <c r="B91" s="17" t="s">
        <v>217</v>
      </c>
      <c r="C91" s="34" t="s">
        <v>218</v>
      </c>
      <c r="D91" s="19" t="s">
        <v>219</v>
      </c>
      <c r="E91" s="56">
        <v>137936</v>
      </c>
      <c r="F91" s="65">
        <v>333.3</v>
      </c>
      <c r="G91" s="22">
        <v>58.1</v>
      </c>
      <c r="H91" s="22">
        <v>8.6999999999999993</v>
      </c>
      <c r="I91" s="23"/>
      <c r="J91" s="23">
        <v>3000</v>
      </c>
      <c r="K91" s="57">
        <v>43734</v>
      </c>
      <c r="L91" s="31">
        <v>0.54166666666666663</v>
      </c>
      <c r="M91" s="57">
        <f>K91</f>
        <v>43734</v>
      </c>
      <c r="N91" s="37">
        <v>0.83333333333333337</v>
      </c>
      <c r="O91" s="55" t="s">
        <v>220</v>
      </c>
      <c r="P91" s="32"/>
      <c r="Q91" s="19" t="s">
        <v>222</v>
      </c>
      <c r="R91" s="19" t="s">
        <v>223</v>
      </c>
      <c r="S91" s="17" t="s">
        <v>224</v>
      </c>
      <c r="T91" s="16" t="s">
        <v>298</v>
      </c>
      <c r="U91" s="16" t="s">
        <v>225</v>
      </c>
      <c r="V91" s="17" t="s">
        <v>301</v>
      </c>
      <c r="W91" s="18"/>
      <c r="X91" s="18"/>
      <c r="Y91" s="70" t="s">
        <v>291</v>
      </c>
    </row>
    <row r="92" spans="1:26" s="68" customFormat="1" ht="20.25" customHeight="1">
      <c r="A92" s="17">
        <v>89</v>
      </c>
      <c r="B92" s="33" t="s">
        <v>143</v>
      </c>
      <c r="C92" s="17" t="s">
        <v>158</v>
      </c>
      <c r="D92" s="33" t="s">
        <v>144</v>
      </c>
      <c r="E92" s="42">
        <v>90963</v>
      </c>
      <c r="F92" s="66">
        <v>294</v>
      </c>
      <c r="G92" s="40" t="s">
        <v>145</v>
      </c>
      <c r="H92" s="49">
        <v>8</v>
      </c>
      <c r="I92" s="42"/>
      <c r="J92" s="46">
        <v>2138</v>
      </c>
      <c r="K92" s="13">
        <v>43734</v>
      </c>
      <c r="L92" s="33" t="s">
        <v>349</v>
      </c>
      <c r="M92" s="43" t="s">
        <v>170</v>
      </c>
      <c r="N92" s="33" t="s">
        <v>350</v>
      </c>
      <c r="O92" s="54" t="s">
        <v>351</v>
      </c>
      <c r="P92" s="44" t="s">
        <v>272</v>
      </c>
      <c r="Q92" s="33" t="s">
        <v>171</v>
      </c>
      <c r="R92" s="33" t="s">
        <v>172</v>
      </c>
      <c r="S92" s="17" t="s">
        <v>390</v>
      </c>
      <c r="T92" s="16" t="s">
        <v>392</v>
      </c>
      <c r="U92" s="16"/>
      <c r="V92" s="17" t="s">
        <v>302</v>
      </c>
      <c r="W92" s="18"/>
      <c r="X92" s="18"/>
      <c r="Y92" s="69" t="s">
        <v>417</v>
      </c>
      <c r="Z92" s="68" t="s">
        <v>419</v>
      </c>
    </row>
    <row r="93" spans="1:26" s="68" customFormat="1" ht="20.25" customHeight="1">
      <c r="A93" s="17">
        <v>90</v>
      </c>
      <c r="B93" s="19" t="s">
        <v>59</v>
      </c>
      <c r="C93" s="19" t="s">
        <v>25</v>
      </c>
      <c r="D93" s="19" t="s">
        <v>26</v>
      </c>
      <c r="E93" s="29">
        <v>115906</v>
      </c>
      <c r="F93" s="65">
        <v>290</v>
      </c>
      <c r="G93" s="23">
        <v>54</v>
      </c>
      <c r="H93" s="23">
        <v>8.5</v>
      </c>
      <c r="I93" s="23"/>
      <c r="J93" s="23">
        <v>2800</v>
      </c>
      <c r="K93" s="13">
        <v>43735</v>
      </c>
      <c r="L93" s="30">
        <v>0.375</v>
      </c>
      <c r="M93" s="13">
        <v>43735</v>
      </c>
      <c r="N93" s="30">
        <v>0.75</v>
      </c>
      <c r="O93" s="31">
        <f>N93-L93</f>
        <v>0.375</v>
      </c>
      <c r="P93" s="32" t="s">
        <v>94</v>
      </c>
      <c r="Q93" s="19" t="s">
        <v>437</v>
      </c>
      <c r="R93" s="19" t="s">
        <v>74</v>
      </c>
      <c r="S93" s="17" t="s">
        <v>29</v>
      </c>
      <c r="T93" s="16" t="s">
        <v>30</v>
      </c>
      <c r="U93" s="25"/>
      <c r="V93" s="17" t="s">
        <v>275</v>
      </c>
      <c r="W93" s="26"/>
      <c r="X93" s="47"/>
      <c r="Y93" s="70" t="s">
        <v>291</v>
      </c>
    </row>
    <row r="94" spans="1:26" s="68" customFormat="1" ht="20.25" customHeight="1">
      <c r="A94" s="17">
        <v>91</v>
      </c>
      <c r="B94" s="19" t="s">
        <v>313</v>
      </c>
      <c r="C94" s="28" t="s">
        <v>133</v>
      </c>
      <c r="D94" s="28" t="s">
        <v>103</v>
      </c>
      <c r="E94" s="29">
        <v>43188</v>
      </c>
      <c r="F94" s="65">
        <v>196.35</v>
      </c>
      <c r="G94" s="22">
        <v>43.3</v>
      </c>
      <c r="H94" s="22">
        <v>6.9</v>
      </c>
      <c r="I94" s="23"/>
      <c r="J94" s="23">
        <v>200</v>
      </c>
      <c r="K94" s="13">
        <v>43736</v>
      </c>
      <c r="L94" s="31">
        <v>0.70833333333333337</v>
      </c>
      <c r="M94" s="57">
        <v>43737</v>
      </c>
      <c r="N94" s="58">
        <v>0.99930555555555556</v>
      </c>
      <c r="O94" s="95">
        <v>1.2916666666666667</v>
      </c>
      <c r="P94" s="77"/>
      <c r="Q94" s="88" t="s">
        <v>134</v>
      </c>
      <c r="R94" s="18" t="s">
        <v>134</v>
      </c>
      <c r="S94" s="79" t="s">
        <v>106</v>
      </c>
      <c r="T94" s="79" t="s">
        <v>107</v>
      </c>
      <c r="U94" s="79"/>
      <c r="V94" s="17" t="s">
        <v>287</v>
      </c>
      <c r="W94" s="18" t="s">
        <v>108</v>
      </c>
      <c r="X94" s="47"/>
      <c r="Y94" s="70" t="s">
        <v>288</v>
      </c>
    </row>
    <row r="95" spans="1:26" s="68" customFormat="1" ht="20.25" customHeight="1">
      <c r="A95" s="17">
        <v>92</v>
      </c>
      <c r="B95" s="19" t="s">
        <v>59</v>
      </c>
      <c r="C95" s="19" t="s">
        <v>25</v>
      </c>
      <c r="D95" s="19" t="s">
        <v>26</v>
      </c>
      <c r="E95" s="29">
        <v>115906</v>
      </c>
      <c r="F95" s="65">
        <v>290</v>
      </c>
      <c r="G95" s="23">
        <v>54</v>
      </c>
      <c r="H95" s="23">
        <v>8.5</v>
      </c>
      <c r="I95" s="23"/>
      <c r="J95" s="23">
        <v>2800</v>
      </c>
      <c r="K95" s="13">
        <v>43742</v>
      </c>
      <c r="L95" s="30">
        <v>0.58333333333333337</v>
      </c>
      <c r="M95" s="13">
        <v>43742</v>
      </c>
      <c r="N95" s="30">
        <v>0.91666666666666663</v>
      </c>
      <c r="O95" s="31">
        <f>N95-L95</f>
        <v>0.33333333333333326</v>
      </c>
      <c r="P95" s="32" t="s">
        <v>94</v>
      </c>
      <c r="Q95" s="19" t="s">
        <v>60</v>
      </c>
      <c r="R95" s="19" t="s">
        <v>28</v>
      </c>
      <c r="S95" s="17" t="s">
        <v>29</v>
      </c>
      <c r="T95" s="16" t="s">
        <v>30</v>
      </c>
      <c r="U95" s="25"/>
      <c r="V95" s="17" t="s">
        <v>275</v>
      </c>
      <c r="W95" s="26"/>
      <c r="X95" s="47"/>
      <c r="Y95" s="70" t="s">
        <v>291</v>
      </c>
    </row>
    <row r="96" spans="1:26" s="68" customFormat="1" ht="20.25" customHeight="1">
      <c r="A96" s="17">
        <v>93</v>
      </c>
      <c r="B96" s="84" t="s">
        <v>217</v>
      </c>
      <c r="C96" s="34" t="s">
        <v>218</v>
      </c>
      <c r="D96" s="19" t="s">
        <v>228</v>
      </c>
      <c r="E96" s="56">
        <v>137936</v>
      </c>
      <c r="F96" s="65">
        <v>333.3</v>
      </c>
      <c r="G96" s="22">
        <v>58.1</v>
      </c>
      <c r="H96" s="22">
        <v>8.6999999999999993</v>
      </c>
      <c r="I96" s="23"/>
      <c r="J96" s="23">
        <v>3000</v>
      </c>
      <c r="K96" s="57">
        <v>43743</v>
      </c>
      <c r="L96" s="31">
        <v>0.54166666666666663</v>
      </c>
      <c r="M96" s="57">
        <f>K96</f>
        <v>43743</v>
      </c>
      <c r="N96" s="37">
        <v>0.83333333333333337</v>
      </c>
      <c r="O96" s="55" t="s">
        <v>220</v>
      </c>
      <c r="P96" s="32"/>
      <c r="Q96" s="19" t="s">
        <v>229</v>
      </c>
      <c r="R96" s="19" t="s">
        <v>223</v>
      </c>
      <c r="S96" s="17" t="s">
        <v>230</v>
      </c>
      <c r="T96" s="16" t="s">
        <v>298</v>
      </c>
      <c r="U96" s="16" t="s">
        <v>231</v>
      </c>
      <c r="V96" s="17" t="s">
        <v>279</v>
      </c>
      <c r="W96" s="26"/>
      <c r="X96" s="47"/>
      <c r="Y96" s="70" t="s">
        <v>291</v>
      </c>
    </row>
    <row r="97" spans="1:25" s="68" customFormat="1" ht="20.25" customHeight="1">
      <c r="A97" s="17">
        <v>94</v>
      </c>
      <c r="B97" s="96" t="s">
        <v>194</v>
      </c>
      <c r="C97" s="17" t="s">
        <v>195</v>
      </c>
      <c r="D97" s="17" t="s">
        <v>138</v>
      </c>
      <c r="E97" s="20">
        <v>40700</v>
      </c>
      <c r="F97" s="65">
        <v>213.14</v>
      </c>
      <c r="G97" s="22"/>
      <c r="H97" s="22">
        <v>6.7</v>
      </c>
      <c r="I97" s="23"/>
      <c r="J97" s="23" t="s">
        <v>196</v>
      </c>
      <c r="K97" s="13">
        <v>43743</v>
      </c>
      <c r="L97" s="24">
        <v>0.33333333333333331</v>
      </c>
      <c r="M97" s="13">
        <v>43743</v>
      </c>
      <c r="N97" s="24">
        <v>0.75</v>
      </c>
      <c r="O97" s="73" t="s">
        <v>202</v>
      </c>
      <c r="P97" s="32" t="s">
        <v>198</v>
      </c>
      <c r="Q97" s="34" t="s">
        <v>203</v>
      </c>
      <c r="R97" s="19" t="s">
        <v>204</v>
      </c>
      <c r="S97" s="17" t="s">
        <v>191</v>
      </c>
      <c r="T97" s="16" t="s">
        <v>192</v>
      </c>
      <c r="U97" s="16" t="s">
        <v>193</v>
      </c>
      <c r="V97" s="17" t="s">
        <v>395</v>
      </c>
      <c r="W97" s="26"/>
      <c r="X97" s="47"/>
      <c r="Y97" s="69" t="s">
        <v>288</v>
      </c>
    </row>
    <row r="98" spans="1:25" s="68" customFormat="1" ht="20.25" customHeight="1">
      <c r="A98" s="17">
        <v>95</v>
      </c>
      <c r="B98" s="33" t="s">
        <v>157</v>
      </c>
      <c r="C98" s="50" t="s">
        <v>158</v>
      </c>
      <c r="D98" s="17" t="s">
        <v>159</v>
      </c>
      <c r="E98" s="29">
        <v>90963</v>
      </c>
      <c r="F98" s="65">
        <v>294</v>
      </c>
      <c r="G98" s="51">
        <v>54.77</v>
      </c>
      <c r="H98" s="41">
        <v>8.2799999999999994</v>
      </c>
      <c r="I98" s="42"/>
      <c r="J98" s="46">
        <v>2138</v>
      </c>
      <c r="K98" s="13">
        <v>43745</v>
      </c>
      <c r="L98" s="30">
        <v>0.33333333333333331</v>
      </c>
      <c r="M98" s="43" t="s">
        <v>173</v>
      </c>
      <c r="N98" s="30">
        <v>0.70833333333333337</v>
      </c>
      <c r="O98" s="54" t="s">
        <v>174</v>
      </c>
      <c r="P98" s="44" t="s">
        <v>272</v>
      </c>
      <c r="Q98" s="33" t="s">
        <v>113</v>
      </c>
      <c r="R98" s="33" t="s">
        <v>175</v>
      </c>
      <c r="S98" s="17" t="s">
        <v>390</v>
      </c>
      <c r="T98" s="16" t="s">
        <v>392</v>
      </c>
      <c r="U98" s="25"/>
      <c r="V98" s="17" t="s">
        <v>275</v>
      </c>
      <c r="W98" s="26"/>
      <c r="X98" s="47"/>
      <c r="Y98" s="69" t="s">
        <v>288</v>
      </c>
    </row>
    <row r="99" spans="1:25" s="68" customFormat="1" ht="20.25" customHeight="1">
      <c r="A99" s="17">
        <v>96</v>
      </c>
      <c r="B99" s="19" t="s">
        <v>116</v>
      </c>
      <c r="C99" s="28" t="s">
        <v>110</v>
      </c>
      <c r="D99" s="19" t="s">
        <v>111</v>
      </c>
      <c r="E99" s="29">
        <v>53049</v>
      </c>
      <c r="F99" s="65">
        <v>220.6</v>
      </c>
      <c r="G99" s="22">
        <v>48</v>
      </c>
      <c r="H99" s="22">
        <v>7.6</v>
      </c>
      <c r="I99" s="23">
        <v>8</v>
      </c>
      <c r="J99" s="23">
        <v>1500</v>
      </c>
      <c r="K99" s="13">
        <v>43747</v>
      </c>
      <c r="L99" s="31">
        <v>0.33333333333333331</v>
      </c>
      <c r="M99" s="57">
        <f>K99</f>
        <v>43747</v>
      </c>
      <c r="N99" s="58">
        <v>0.66666666666666663</v>
      </c>
      <c r="O99" s="76">
        <f>+N99-L99</f>
        <v>0.33333333333333331</v>
      </c>
      <c r="P99" s="77" t="s">
        <v>124</v>
      </c>
      <c r="Q99" s="88" t="s">
        <v>125</v>
      </c>
      <c r="R99" s="78" t="s">
        <v>131</v>
      </c>
      <c r="S99" s="79" t="s">
        <v>106</v>
      </c>
      <c r="T99" s="79" t="s">
        <v>107</v>
      </c>
      <c r="U99" s="79"/>
      <c r="V99" s="17" t="s">
        <v>275</v>
      </c>
      <c r="W99" s="17" t="s">
        <v>120</v>
      </c>
      <c r="X99" s="47"/>
      <c r="Y99" s="70" t="s">
        <v>291</v>
      </c>
    </row>
    <row r="100" spans="1:25" s="68" customFormat="1" ht="20.25" customHeight="1">
      <c r="A100" s="17">
        <v>97</v>
      </c>
      <c r="B100" s="17" t="s">
        <v>217</v>
      </c>
      <c r="C100" s="34" t="s">
        <v>218</v>
      </c>
      <c r="D100" s="19" t="s">
        <v>219</v>
      </c>
      <c r="E100" s="56">
        <v>137936</v>
      </c>
      <c r="F100" s="65">
        <v>333.3</v>
      </c>
      <c r="G100" s="22">
        <v>58.1</v>
      </c>
      <c r="H100" s="22">
        <v>8.6999999999999993</v>
      </c>
      <c r="I100" s="23"/>
      <c r="J100" s="23">
        <v>3000</v>
      </c>
      <c r="K100" s="57">
        <v>43752</v>
      </c>
      <c r="L100" s="31">
        <v>0.54166666666666663</v>
      </c>
      <c r="M100" s="57">
        <f>K100</f>
        <v>43752</v>
      </c>
      <c r="N100" s="37">
        <v>0.83333333333333337</v>
      </c>
      <c r="O100" s="55" t="s">
        <v>220</v>
      </c>
      <c r="P100" s="32"/>
      <c r="Q100" s="19" t="s">
        <v>222</v>
      </c>
      <c r="R100" s="19" t="s">
        <v>223</v>
      </c>
      <c r="S100" s="17" t="s">
        <v>224</v>
      </c>
      <c r="T100" s="16" t="s">
        <v>298</v>
      </c>
      <c r="U100" s="16" t="s">
        <v>225</v>
      </c>
      <c r="V100" s="17" t="s">
        <v>274</v>
      </c>
      <c r="W100" s="17"/>
      <c r="X100" s="47"/>
      <c r="Y100" s="70" t="s">
        <v>291</v>
      </c>
    </row>
    <row r="101" spans="1:25" s="68" customFormat="1" ht="20.25" customHeight="1">
      <c r="A101" s="17">
        <v>98</v>
      </c>
      <c r="B101" s="19" t="s">
        <v>312</v>
      </c>
      <c r="C101" s="19" t="s">
        <v>245</v>
      </c>
      <c r="D101" s="19" t="s">
        <v>246</v>
      </c>
      <c r="E101" s="53">
        <v>10944</v>
      </c>
      <c r="F101" s="65">
        <v>142</v>
      </c>
      <c r="G101" s="23">
        <v>29</v>
      </c>
      <c r="H101" s="23">
        <v>4.74</v>
      </c>
      <c r="I101" s="53"/>
      <c r="J101" s="23">
        <v>300</v>
      </c>
      <c r="K101" s="13">
        <v>43754</v>
      </c>
      <c r="L101" s="54" t="s">
        <v>256</v>
      </c>
      <c r="M101" s="13">
        <v>43754</v>
      </c>
      <c r="N101" s="31">
        <v>0.58333333333333337</v>
      </c>
      <c r="O101" s="55"/>
      <c r="P101" s="32" t="s">
        <v>255</v>
      </c>
      <c r="Q101" s="19" t="s">
        <v>250</v>
      </c>
      <c r="R101" s="28" t="s">
        <v>249</v>
      </c>
      <c r="S101" s="17" t="s">
        <v>251</v>
      </c>
      <c r="T101" s="16" t="s">
        <v>252</v>
      </c>
      <c r="U101" s="16" t="s">
        <v>253</v>
      </c>
      <c r="V101" s="17" t="s">
        <v>276</v>
      </c>
      <c r="W101" s="17"/>
      <c r="X101" s="47"/>
      <c r="Y101" s="69" t="s">
        <v>288</v>
      </c>
    </row>
    <row r="102" spans="1:25" s="68" customFormat="1" ht="20.25" customHeight="1">
      <c r="A102" s="17">
        <v>99</v>
      </c>
      <c r="B102" s="84" t="s">
        <v>194</v>
      </c>
      <c r="C102" s="17" t="s">
        <v>195</v>
      </c>
      <c r="D102" s="17" t="s">
        <v>138</v>
      </c>
      <c r="E102" s="20">
        <v>40700</v>
      </c>
      <c r="F102" s="65">
        <v>213.14</v>
      </c>
      <c r="G102" s="97"/>
      <c r="H102" s="97">
        <v>6.7</v>
      </c>
      <c r="I102" s="98"/>
      <c r="J102" s="98" t="s">
        <v>196</v>
      </c>
      <c r="K102" s="13">
        <v>43755</v>
      </c>
      <c r="L102" s="24">
        <v>0.33333333333333331</v>
      </c>
      <c r="M102" s="13">
        <v>43755</v>
      </c>
      <c r="N102" s="24">
        <v>0.58333333333333337</v>
      </c>
      <c r="O102" s="73" t="s">
        <v>205</v>
      </c>
      <c r="P102" s="32" t="s">
        <v>198</v>
      </c>
      <c r="Q102" s="34" t="s">
        <v>206</v>
      </c>
      <c r="R102" s="19" t="s">
        <v>207</v>
      </c>
      <c r="S102" s="17" t="s">
        <v>191</v>
      </c>
      <c r="T102" s="16" t="s">
        <v>192</v>
      </c>
      <c r="U102" s="16" t="s">
        <v>193</v>
      </c>
      <c r="V102" s="79" t="s">
        <v>395</v>
      </c>
      <c r="W102" s="17"/>
      <c r="X102" s="47"/>
      <c r="Y102" s="69" t="s">
        <v>288</v>
      </c>
    </row>
    <row r="103" spans="1:25" s="68" customFormat="1" ht="20.25" customHeight="1">
      <c r="A103" s="17">
        <v>100</v>
      </c>
      <c r="B103" s="19" t="s">
        <v>80</v>
      </c>
      <c r="C103" s="19" t="s">
        <v>81</v>
      </c>
      <c r="D103" s="17" t="s">
        <v>92</v>
      </c>
      <c r="E103" s="29">
        <v>82348</v>
      </c>
      <c r="F103" s="65">
        <v>286</v>
      </c>
      <c r="G103" s="99"/>
      <c r="H103" s="23">
        <v>8</v>
      </c>
      <c r="I103" s="23"/>
      <c r="J103" s="23">
        <v>2000</v>
      </c>
      <c r="K103" s="13">
        <v>43755</v>
      </c>
      <c r="L103" s="30">
        <v>0.33333333333333331</v>
      </c>
      <c r="M103" s="13">
        <v>43755</v>
      </c>
      <c r="N103" s="30">
        <v>0.95833333333333337</v>
      </c>
      <c r="O103" s="31">
        <f>N103-L103</f>
        <v>0.625</v>
      </c>
      <c r="P103" s="32" t="s">
        <v>94</v>
      </c>
      <c r="Q103" s="19" t="s">
        <v>82</v>
      </c>
      <c r="R103" s="19" t="s">
        <v>434</v>
      </c>
      <c r="S103" s="17" t="s">
        <v>29</v>
      </c>
      <c r="T103" s="16" t="s">
        <v>30</v>
      </c>
      <c r="U103" s="16"/>
      <c r="V103" s="17" t="s">
        <v>275</v>
      </c>
      <c r="W103" s="26"/>
      <c r="X103" s="47"/>
      <c r="Y103" s="69" t="s">
        <v>288</v>
      </c>
    </row>
    <row r="104" spans="1:25" s="68" customFormat="1" ht="20.25" customHeight="1">
      <c r="A104" s="17">
        <v>101</v>
      </c>
      <c r="B104" s="33" t="s">
        <v>273</v>
      </c>
      <c r="C104" s="33" t="s">
        <v>137</v>
      </c>
      <c r="D104" s="33" t="s">
        <v>138</v>
      </c>
      <c r="E104" s="29">
        <v>168666</v>
      </c>
      <c r="F104" s="65">
        <v>348</v>
      </c>
      <c r="G104" s="40" t="s">
        <v>139</v>
      </c>
      <c r="H104" s="41">
        <v>8.8000000000000007</v>
      </c>
      <c r="I104" s="42"/>
      <c r="J104" s="46" t="s">
        <v>140</v>
      </c>
      <c r="K104" s="13" t="s">
        <v>176</v>
      </c>
      <c r="L104" s="30">
        <v>0.375</v>
      </c>
      <c r="M104" s="43" t="s">
        <v>177</v>
      </c>
      <c r="N104" s="30">
        <v>0.75</v>
      </c>
      <c r="O104" s="19">
        <v>9</v>
      </c>
      <c r="P104" s="44" t="s">
        <v>269</v>
      </c>
      <c r="Q104" s="33" t="s">
        <v>141</v>
      </c>
      <c r="R104" s="33" t="s">
        <v>165</v>
      </c>
      <c r="S104" s="17" t="s">
        <v>390</v>
      </c>
      <c r="T104" s="16" t="s">
        <v>392</v>
      </c>
      <c r="U104" s="16"/>
      <c r="V104" s="17" t="s">
        <v>274</v>
      </c>
      <c r="W104" s="26"/>
      <c r="X104" s="47"/>
      <c r="Y104" s="70" t="s">
        <v>289</v>
      </c>
    </row>
    <row r="105" spans="1:25" s="68" customFormat="1" ht="20.25" customHeight="1">
      <c r="A105" s="17">
        <v>102</v>
      </c>
      <c r="B105" s="19" t="s">
        <v>109</v>
      </c>
      <c r="C105" s="19" t="s">
        <v>110</v>
      </c>
      <c r="D105" s="19" t="s">
        <v>111</v>
      </c>
      <c r="E105" s="29">
        <v>114147</v>
      </c>
      <c r="F105" s="65">
        <v>290.2</v>
      </c>
      <c r="G105" s="22">
        <v>61.2</v>
      </c>
      <c r="H105" s="22">
        <v>8.3000000000000007</v>
      </c>
      <c r="I105" s="23">
        <v>6</v>
      </c>
      <c r="J105" s="23">
        <v>3000</v>
      </c>
      <c r="K105" s="13">
        <v>43758</v>
      </c>
      <c r="L105" s="30">
        <v>0.33333333333333331</v>
      </c>
      <c r="M105" s="57">
        <f>K105</f>
        <v>43758</v>
      </c>
      <c r="N105" s="58">
        <v>0.66666666666666663</v>
      </c>
      <c r="O105" s="76">
        <f>+N105-L105</f>
        <v>0.33333333333333331</v>
      </c>
      <c r="P105" s="77" t="s">
        <v>261</v>
      </c>
      <c r="Q105" s="88"/>
      <c r="R105" s="18"/>
      <c r="S105" s="79" t="s">
        <v>106</v>
      </c>
      <c r="T105" s="79" t="s">
        <v>107</v>
      </c>
      <c r="U105" s="16"/>
      <c r="V105" s="79" t="s">
        <v>278</v>
      </c>
      <c r="W105" s="18" t="s">
        <v>297</v>
      </c>
      <c r="X105" s="47"/>
      <c r="Y105" s="68" t="s">
        <v>295</v>
      </c>
    </row>
    <row r="106" spans="1:25" s="68" customFormat="1" ht="20.25" customHeight="1">
      <c r="A106" s="17">
        <v>103</v>
      </c>
      <c r="B106" s="19" t="s">
        <v>381</v>
      </c>
      <c r="C106" s="19" t="s">
        <v>382</v>
      </c>
      <c r="D106" s="19" t="s">
        <v>383</v>
      </c>
      <c r="E106" s="53">
        <v>10944</v>
      </c>
      <c r="F106" s="65">
        <v>142</v>
      </c>
      <c r="G106" s="23">
        <v>29</v>
      </c>
      <c r="H106" s="23">
        <v>4.74</v>
      </c>
      <c r="I106" s="53"/>
      <c r="J106" s="23">
        <v>300</v>
      </c>
      <c r="K106" s="13">
        <v>43758</v>
      </c>
      <c r="L106" s="54" t="s">
        <v>384</v>
      </c>
      <c r="M106" s="13">
        <v>43758</v>
      </c>
      <c r="N106" s="31">
        <v>0.8125</v>
      </c>
      <c r="O106" s="55"/>
      <c r="P106" s="32" t="s">
        <v>385</v>
      </c>
      <c r="Q106" s="28" t="s">
        <v>386</v>
      </c>
      <c r="R106" s="19" t="s">
        <v>387</v>
      </c>
      <c r="S106" s="17" t="s">
        <v>375</v>
      </c>
      <c r="T106" s="16" t="s">
        <v>376</v>
      </c>
      <c r="U106" s="16" t="s">
        <v>377</v>
      </c>
      <c r="V106" s="17" t="s">
        <v>371</v>
      </c>
      <c r="W106" s="17"/>
      <c r="X106" s="47"/>
      <c r="Y106" s="69" t="s">
        <v>388</v>
      </c>
    </row>
    <row r="107" spans="1:25" s="68" customFormat="1" ht="20.25" customHeight="1">
      <c r="A107" s="17">
        <v>104</v>
      </c>
      <c r="B107" s="17" t="s">
        <v>217</v>
      </c>
      <c r="C107" s="34" t="s">
        <v>218</v>
      </c>
      <c r="D107" s="19" t="s">
        <v>219</v>
      </c>
      <c r="E107" s="56">
        <v>137936</v>
      </c>
      <c r="F107" s="65">
        <v>333.3</v>
      </c>
      <c r="G107" s="22">
        <v>58.1</v>
      </c>
      <c r="H107" s="22">
        <v>8.6999999999999993</v>
      </c>
      <c r="I107" s="23"/>
      <c r="J107" s="23">
        <v>3000</v>
      </c>
      <c r="K107" s="57">
        <v>43759</v>
      </c>
      <c r="L107" s="31">
        <v>0.54166666666666663</v>
      </c>
      <c r="M107" s="57">
        <f>K107</f>
        <v>43759</v>
      </c>
      <c r="N107" s="37">
        <v>0.83333333333333337</v>
      </c>
      <c r="O107" s="55" t="s">
        <v>232</v>
      </c>
      <c r="P107" s="32"/>
      <c r="Q107" s="19" t="s">
        <v>233</v>
      </c>
      <c r="R107" s="19" t="s">
        <v>234</v>
      </c>
      <c r="S107" s="17" t="s">
        <v>224</v>
      </c>
      <c r="T107" s="16" t="s">
        <v>298</v>
      </c>
      <c r="U107" s="16" t="s">
        <v>225</v>
      </c>
      <c r="V107" s="17" t="s">
        <v>274</v>
      </c>
      <c r="W107" s="26"/>
      <c r="X107" s="47"/>
      <c r="Y107" s="68" t="s">
        <v>289</v>
      </c>
    </row>
    <row r="108" spans="1:25" s="68" customFormat="1" ht="20.25" customHeight="1">
      <c r="A108" s="17">
        <v>105</v>
      </c>
      <c r="B108" s="33" t="s">
        <v>157</v>
      </c>
      <c r="C108" s="50" t="s">
        <v>158</v>
      </c>
      <c r="D108" s="17" t="s">
        <v>159</v>
      </c>
      <c r="E108" s="29">
        <v>90963</v>
      </c>
      <c r="F108" s="65">
        <v>294</v>
      </c>
      <c r="G108" s="51">
        <v>54.77</v>
      </c>
      <c r="H108" s="41">
        <v>8.2799999999999994</v>
      </c>
      <c r="I108" s="42"/>
      <c r="J108" s="46">
        <v>2138</v>
      </c>
      <c r="K108" s="13">
        <v>43760</v>
      </c>
      <c r="L108" s="30">
        <v>0.33333333333333331</v>
      </c>
      <c r="M108" s="43" t="s">
        <v>178</v>
      </c>
      <c r="N108" s="30">
        <v>0.75</v>
      </c>
      <c r="O108" s="19">
        <v>10</v>
      </c>
      <c r="P108" s="44" t="s">
        <v>272</v>
      </c>
      <c r="Q108" s="33" t="s">
        <v>113</v>
      </c>
      <c r="R108" s="33" t="s">
        <v>161</v>
      </c>
      <c r="S108" s="17" t="s">
        <v>390</v>
      </c>
      <c r="T108" s="16" t="s">
        <v>392</v>
      </c>
      <c r="U108" s="16"/>
      <c r="V108" s="17" t="s">
        <v>275</v>
      </c>
      <c r="W108" s="26"/>
      <c r="X108" s="47"/>
      <c r="Y108" s="69" t="s">
        <v>288</v>
      </c>
    </row>
    <row r="109" spans="1:25" s="68" customFormat="1" ht="20.25" customHeight="1">
      <c r="A109" s="17">
        <v>106</v>
      </c>
      <c r="B109" s="33" t="s">
        <v>116</v>
      </c>
      <c r="C109" s="33" t="s">
        <v>110</v>
      </c>
      <c r="D109" s="33" t="s">
        <v>111</v>
      </c>
      <c r="E109" s="29">
        <v>53049</v>
      </c>
      <c r="F109" s="65">
        <v>220.6</v>
      </c>
      <c r="G109" s="60">
        <v>48</v>
      </c>
      <c r="H109" s="21">
        <v>7.6</v>
      </c>
      <c r="I109" s="42">
        <v>7</v>
      </c>
      <c r="J109" s="46">
        <v>1500</v>
      </c>
      <c r="K109" s="13">
        <v>43761</v>
      </c>
      <c r="L109" s="31">
        <v>0.41666666666666669</v>
      </c>
      <c r="M109" s="57">
        <f>K109</f>
        <v>43761</v>
      </c>
      <c r="N109" s="58">
        <v>0.75</v>
      </c>
      <c r="O109" s="76">
        <f>+N109-L109</f>
        <v>0.33333333333333331</v>
      </c>
      <c r="P109" s="77" t="s">
        <v>124</v>
      </c>
      <c r="Q109" s="88" t="s">
        <v>125</v>
      </c>
      <c r="R109" s="18" t="s">
        <v>126</v>
      </c>
      <c r="S109" s="79" t="s">
        <v>106</v>
      </c>
      <c r="T109" s="79" t="s">
        <v>107</v>
      </c>
      <c r="U109" s="79"/>
      <c r="V109" s="17" t="s">
        <v>275</v>
      </c>
      <c r="W109" s="17" t="s">
        <v>120</v>
      </c>
      <c r="X109" s="47"/>
      <c r="Y109" s="70" t="s">
        <v>291</v>
      </c>
    </row>
    <row r="110" spans="1:25" s="68" customFormat="1" ht="20.25" customHeight="1">
      <c r="A110" s="17">
        <v>107</v>
      </c>
      <c r="B110" s="19" t="s">
        <v>280</v>
      </c>
      <c r="C110" s="19" t="s">
        <v>235</v>
      </c>
      <c r="D110" s="19" t="s">
        <v>236</v>
      </c>
      <c r="E110" s="29">
        <v>47842</v>
      </c>
      <c r="F110" s="65">
        <v>228</v>
      </c>
      <c r="G110" s="23">
        <v>40</v>
      </c>
      <c r="H110" s="23">
        <v>6.45</v>
      </c>
      <c r="I110" s="23"/>
      <c r="J110" s="23">
        <v>900</v>
      </c>
      <c r="K110" s="13">
        <v>43763</v>
      </c>
      <c r="L110" s="54" t="s">
        <v>237</v>
      </c>
      <c r="M110" s="57">
        <v>43763</v>
      </c>
      <c r="N110" s="31">
        <v>0.75</v>
      </c>
      <c r="O110" s="55" t="s">
        <v>238</v>
      </c>
      <c r="P110" s="32" t="s">
        <v>239</v>
      </c>
      <c r="Q110" s="19" t="s">
        <v>240</v>
      </c>
      <c r="R110" s="19" t="s">
        <v>241</v>
      </c>
      <c r="S110" s="17" t="s">
        <v>224</v>
      </c>
      <c r="T110" s="16" t="s">
        <v>298</v>
      </c>
      <c r="U110" s="16" t="s">
        <v>225</v>
      </c>
      <c r="V110" s="17" t="s">
        <v>274</v>
      </c>
      <c r="W110" s="100"/>
      <c r="X110" s="47"/>
      <c r="Y110" s="70" t="s">
        <v>292</v>
      </c>
    </row>
    <row r="111" spans="1:25" s="68" customFormat="1" ht="20.25" customHeight="1">
      <c r="A111" s="17">
        <v>108</v>
      </c>
      <c r="B111" s="33" t="s">
        <v>309</v>
      </c>
      <c r="C111" s="45" t="s">
        <v>308</v>
      </c>
      <c r="D111" s="45" t="s">
        <v>47</v>
      </c>
      <c r="E111" s="29">
        <v>26594</v>
      </c>
      <c r="F111" s="65">
        <v>183.4</v>
      </c>
      <c r="G111" s="42">
        <v>39.5</v>
      </c>
      <c r="H111" s="29">
        <v>6.5</v>
      </c>
      <c r="I111" s="42"/>
      <c r="J111" s="46">
        <v>500</v>
      </c>
      <c r="K111" s="13">
        <v>43764</v>
      </c>
      <c r="L111" s="30">
        <v>0.29166666666666669</v>
      </c>
      <c r="M111" s="13">
        <v>43764</v>
      </c>
      <c r="N111" s="30">
        <v>0.91666666666666663</v>
      </c>
      <c r="O111" s="31">
        <f>N111-L111</f>
        <v>0.625</v>
      </c>
      <c r="P111" s="16" t="s">
        <v>325</v>
      </c>
      <c r="Q111" s="33" t="s">
        <v>326</v>
      </c>
      <c r="R111" s="33" t="s">
        <v>327</v>
      </c>
      <c r="S111" s="17" t="s">
        <v>29</v>
      </c>
      <c r="T111" s="16" t="s">
        <v>30</v>
      </c>
      <c r="U111" s="16"/>
      <c r="V111" s="17" t="s">
        <v>274</v>
      </c>
      <c r="W111" s="100"/>
      <c r="X111" s="47"/>
      <c r="Y111" s="70" t="s">
        <v>328</v>
      </c>
    </row>
    <row r="112" spans="1:25" s="68" customFormat="1" ht="20.25" customHeight="1">
      <c r="A112" s="17">
        <v>109</v>
      </c>
      <c r="B112" s="19" t="s">
        <v>59</v>
      </c>
      <c r="C112" s="19" t="s">
        <v>25</v>
      </c>
      <c r="D112" s="19" t="s">
        <v>26</v>
      </c>
      <c r="E112" s="29">
        <v>115906</v>
      </c>
      <c r="F112" s="65">
        <v>290</v>
      </c>
      <c r="G112" s="23">
        <v>54</v>
      </c>
      <c r="H112" s="23">
        <v>8.5</v>
      </c>
      <c r="I112" s="23"/>
      <c r="J112" s="23">
        <v>2800</v>
      </c>
      <c r="K112" s="13">
        <v>43770</v>
      </c>
      <c r="L112" s="30">
        <v>0.58333333333333337</v>
      </c>
      <c r="M112" s="13">
        <v>43770</v>
      </c>
      <c r="N112" s="30">
        <v>0.91666666666666663</v>
      </c>
      <c r="O112" s="31">
        <f>N112-L112</f>
        <v>0.33333333333333326</v>
      </c>
      <c r="P112" s="32" t="s">
        <v>94</v>
      </c>
      <c r="Q112" s="19" t="s">
        <v>60</v>
      </c>
      <c r="R112" s="19" t="s">
        <v>28</v>
      </c>
      <c r="S112" s="17" t="s">
        <v>29</v>
      </c>
      <c r="T112" s="16" t="s">
        <v>30</v>
      </c>
      <c r="U112" s="16"/>
      <c r="V112" s="17" t="s">
        <v>275</v>
      </c>
      <c r="W112" s="27"/>
      <c r="X112" s="18"/>
      <c r="Y112" s="70" t="s">
        <v>291</v>
      </c>
    </row>
    <row r="113" spans="1:25" s="68" customFormat="1" ht="20.25" customHeight="1">
      <c r="A113" s="17">
        <v>110</v>
      </c>
      <c r="B113" s="19" t="s">
        <v>280</v>
      </c>
      <c r="C113" s="19" t="s">
        <v>235</v>
      </c>
      <c r="D113" s="19" t="s">
        <v>236</v>
      </c>
      <c r="E113" s="29">
        <v>47842</v>
      </c>
      <c r="F113" s="65">
        <v>228</v>
      </c>
      <c r="G113" s="23">
        <v>40</v>
      </c>
      <c r="H113" s="23">
        <v>6.45</v>
      </c>
      <c r="I113" s="23"/>
      <c r="J113" s="23">
        <v>900</v>
      </c>
      <c r="K113" s="13">
        <v>43777</v>
      </c>
      <c r="L113" s="54" t="s">
        <v>237</v>
      </c>
      <c r="M113" s="57">
        <f>K113</f>
        <v>43777</v>
      </c>
      <c r="N113" s="31">
        <v>0.75</v>
      </c>
      <c r="O113" s="55" t="s">
        <v>238</v>
      </c>
      <c r="P113" s="32" t="s">
        <v>239</v>
      </c>
      <c r="Q113" s="19" t="s">
        <v>240</v>
      </c>
      <c r="R113" s="19" t="s">
        <v>243</v>
      </c>
      <c r="S113" s="17" t="s">
        <v>224</v>
      </c>
      <c r="T113" s="16" t="s">
        <v>298</v>
      </c>
      <c r="U113" s="16" t="s">
        <v>225</v>
      </c>
      <c r="V113" s="17" t="s">
        <v>274</v>
      </c>
      <c r="W113" s="27"/>
      <c r="X113" s="18"/>
      <c r="Y113" s="70" t="s">
        <v>292</v>
      </c>
    </row>
    <row r="114" spans="1:25" s="68" customFormat="1" ht="20.25" customHeight="1">
      <c r="A114" s="17">
        <v>111</v>
      </c>
      <c r="B114" s="33" t="s">
        <v>157</v>
      </c>
      <c r="C114" s="50" t="s">
        <v>158</v>
      </c>
      <c r="D114" s="17" t="s">
        <v>159</v>
      </c>
      <c r="E114" s="29">
        <v>90963</v>
      </c>
      <c r="F114" s="65">
        <v>294</v>
      </c>
      <c r="G114" s="51">
        <v>54.77</v>
      </c>
      <c r="H114" s="41">
        <v>8.2799999999999994</v>
      </c>
      <c r="I114" s="42"/>
      <c r="J114" s="46">
        <v>2138</v>
      </c>
      <c r="K114" s="13">
        <v>43786</v>
      </c>
      <c r="L114" s="30">
        <v>0.29166666666666669</v>
      </c>
      <c r="M114" s="43" t="s">
        <v>179</v>
      </c>
      <c r="N114" s="30">
        <v>0.70833333333333337</v>
      </c>
      <c r="O114" s="19">
        <v>10</v>
      </c>
      <c r="P114" s="44" t="s">
        <v>272</v>
      </c>
      <c r="Q114" s="33" t="s">
        <v>113</v>
      </c>
      <c r="R114" s="33" t="s">
        <v>162</v>
      </c>
      <c r="S114" s="17" t="s">
        <v>390</v>
      </c>
      <c r="T114" s="16" t="s">
        <v>392</v>
      </c>
      <c r="U114" s="16"/>
      <c r="V114" s="17" t="s">
        <v>275</v>
      </c>
      <c r="W114" s="27"/>
      <c r="X114" s="18"/>
      <c r="Y114" s="69" t="s">
        <v>288</v>
      </c>
    </row>
    <row r="115" spans="1:25" s="68" customFormat="1" ht="20.25" customHeight="1">
      <c r="A115" s="17">
        <v>112</v>
      </c>
      <c r="B115" s="19" t="s">
        <v>41</v>
      </c>
      <c r="C115" s="19" t="s">
        <v>42</v>
      </c>
      <c r="D115" s="19" t="s">
        <v>26</v>
      </c>
      <c r="E115" s="29">
        <v>115906</v>
      </c>
      <c r="F115" s="65">
        <v>290</v>
      </c>
      <c r="G115" s="23">
        <v>54</v>
      </c>
      <c r="H115" s="23">
        <v>8.5</v>
      </c>
      <c r="I115" s="23"/>
      <c r="J115" s="23">
        <v>2800</v>
      </c>
      <c r="K115" s="13">
        <v>43787</v>
      </c>
      <c r="L115" s="30">
        <v>0.29166666666666669</v>
      </c>
      <c r="M115" s="13">
        <v>43787</v>
      </c>
      <c r="N115" s="30">
        <v>0.66666666666666663</v>
      </c>
      <c r="O115" s="31">
        <f>N115-L115</f>
        <v>0.37499999999999994</v>
      </c>
      <c r="P115" s="32" t="s">
        <v>94</v>
      </c>
      <c r="Q115" s="19" t="s">
        <v>53</v>
      </c>
      <c r="R115" s="19" t="s">
        <v>83</v>
      </c>
      <c r="S115" s="17" t="s">
        <v>29</v>
      </c>
      <c r="T115" s="16" t="s">
        <v>30</v>
      </c>
      <c r="U115" s="16"/>
      <c r="V115" s="17" t="s">
        <v>275</v>
      </c>
      <c r="W115" s="64"/>
      <c r="X115" s="47"/>
      <c r="Y115" s="70" t="s">
        <v>291</v>
      </c>
    </row>
    <row r="116" spans="1:25" s="68" customFormat="1" ht="20.25" customHeight="1">
      <c r="A116" s="17">
        <v>113</v>
      </c>
      <c r="B116" s="33" t="s">
        <v>116</v>
      </c>
      <c r="C116" s="33" t="s">
        <v>110</v>
      </c>
      <c r="D116" s="33" t="s">
        <v>111</v>
      </c>
      <c r="E116" s="29">
        <v>53049</v>
      </c>
      <c r="F116" s="65">
        <v>220.6</v>
      </c>
      <c r="G116" s="60">
        <v>48</v>
      </c>
      <c r="H116" s="21">
        <v>7.6</v>
      </c>
      <c r="I116" s="42">
        <v>8</v>
      </c>
      <c r="J116" s="46">
        <v>1500</v>
      </c>
      <c r="K116" s="13">
        <v>43789</v>
      </c>
      <c r="L116" s="31">
        <v>0.41666666666666669</v>
      </c>
      <c r="M116" s="57">
        <f>K116</f>
        <v>43789</v>
      </c>
      <c r="N116" s="58">
        <v>0.83333333333333337</v>
      </c>
      <c r="O116" s="76">
        <f>+N116-L116</f>
        <v>0.41666666666666669</v>
      </c>
      <c r="P116" s="77" t="s">
        <v>124</v>
      </c>
      <c r="Q116" s="88" t="s">
        <v>135</v>
      </c>
      <c r="R116" s="18" t="s">
        <v>136</v>
      </c>
      <c r="S116" s="79" t="s">
        <v>106</v>
      </c>
      <c r="T116" s="79" t="s">
        <v>107</v>
      </c>
      <c r="U116" s="79"/>
      <c r="V116" s="17" t="s">
        <v>275</v>
      </c>
      <c r="W116" s="17" t="s">
        <v>120</v>
      </c>
      <c r="X116" s="47"/>
      <c r="Y116" s="70" t="s">
        <v>291</v>
      </c>
    </row>
    <row r="117" spans="1:25" s="68" customFormat="1" ht="20.25" customHeight="1">
      <c r="A117" s="17">
        <v>114</v>
      </c>
      <c r="B117" s="33" t="s">
        <v>273</v>
      </c>
      <c r="C117" s="33" t="s">
        <v>137</v>
      </c>
      <c r="D117" s="33" t="s">
        <v>138</v>
      </c>
      <c r="E117" s="29">
        <v>168666</v>
      </c>
      <c r="F117" s="65">
        <v>348</v>
      </c>
      <c r="G117" s="40" t="s">
        <v>139</v>
      </c>
      <c r="H117" s="41">
        <v>8.8000000000000007</v>
      </c>
      <c r="I117" s="42"/>
      <c r="J117" s="46" t="s">
        <v>140</v>
      </c>
      <c r="K117" s="13" t="s">
        <v>180</v>
      </c>
      <c r="L117" s="30">
        <v>0.375</v>
      </c>
      <c r="M117" s="43" t="s">
        <v>181</v>
      </c>
      <c r="N117" s="30">
        <v>0.75</v>
      </c>
      <c r="O117" s="19">
        <v>9</v>
      </c>
      <c r="P117" s="44" t="s">
        <v>269</v>
      </c>
      <c r="Q117" s="33" t="s">
        <v>141</v>
      </c>
      <c r="R117" s="33" t="s">
        <v>142</v>
      </c>
      <c r="S117" s="17" t="s">
        <v>390</v>
      </c>
      <c r="T117" s="16" t="s">
        <v>392</v>
      </c>
      <c r="U117" s="79"/>
      <c r="V117" s="17" t="s">
        <v>274</v>
      </c>
      <c r="W117" s="100"/>
      <c r="X117" s="47"/>
      <c r="Y117" s="70" t="s">
        <v>289</v>
      </c>
    </row>
    <row r="118" spans="1:25" s="68" customFormat="1" ht="20.25" customHeight="1">
      <c r="A118" s="17">
        <v>115</v>
      </c>
      <c r="B118" s="19" t="s">
        <v>41</v>
      </c>
      <c r="C118" s="19" t="s">
        <v>42</v>
      </c>
      <c r="D118" s="19" t="s">
        <v>26</v>
      </c>
      <c r="E118" s="29">
        <v>115906</v>
      </c>
      <c r="F118" s="65">
        <v>290</v>
      </c>
      <c r="G118" s="23">
        <v>54</v>
      </c>
      <c r="H118" s="23">
        <v>8.5</v>
      </c>
      <c r="I118" s="23"/>
      <c r="J118" s="23">
        <v>2800</v>
      </c>
      <c r="K118" s="13">
        <v>43795</v>
      </c>
      <c r="L118" s="30">
        <v>0.41666666666666669</v>
      </c>
      <c r="M118" s="13">
        <v>43795</v>
      </c>
      <c r="N118" s="30">
        <v>0.83333333333333337</v>
      </c>
      <c r="O118" s="31">
        <f>N118-L118</f>
        <v>0.41666666666666669</v>
      </c>
      <c r="P118" s="32" t="s">
        <v>94</v>
      </c>
      <c r="Q118" s="19" t="s">
        <v>439</v>
      </c>
      <c r="R118" s="19" t="s">
        <v>440</v>
      </c>
      <c r="S118" s="17" t="s">
        <v>29</v>
      </c>
      <c r="T118" s="16" t="s">
        <v>30</v>
      </c>
      <c r="U118" s="16"/>
      <c r="V118" s="17" t="s">
        <v>275</v>
      </c>
      <c r="W118" s="64"/>
      <c r="X118" s="47"/>
      <c r="Y118" s="70" t="s">
        <v>291</v>
      </c>
    </row>
    <row r="119" spans="1:25" s="68" customFormat="1" ht="20.25" customHeight="1">
      <c r="A119" s="17">
        <v>116</v>
      </c>
      <c r="B119" s="33" t="s">
        <v>116</v>
      </c>
      <c r="C119" s="33" t="s">
        <v>110</v>
      </c>
      <c r="D119" s="33" t="s">
        <v>111</v>
      </c>
      <c r="E119" s="29">
        <v>53049</v>
      </c>
      <c r="F119" s="65">
        <v>220.6</v>
      </c>
      <c r="G119" s="60">
        <v>48</v>
      </c>
      <c r="H119" s="21">
        <v>7.6</v>
      </c>
      <c r="I119" s="42">
        <v>7</v>
      </c>
      <c r="J119" s="46">
        <v>1500</v>
      </c>
      <c r="K119" s="13">
        <v>43806</v>
      </c>
      <c r="L119" s="31">
        <v>0.625</v>
      </c>
      <c r="M119" s="57">
        <f>K119</f>
        <v>43806</v>
      </c>
      <c r="N119" s="58">
        <v>0.79166666666666663</v>
      </c>
      <c r="O119" s="76">
        <f>+N119-L119</f>
        <v>0.16666666666666663</v>
      </c>
      <c r="P119" s="77" t="s">
        <v>315</v>
      </c>
      <c r="Q119" s="88"/>
      <c r="R119" s="18" t="s">
        <v>317</v>
      </c>
      <c r="S119" s="79" t="s">
        <v>106</v>
      </c>
      <c r="T119" s="79" t="s">
        <v>107</v>
      </c>
      <c r="U119" s="79"/>
      <c r="V119" s="17" t="s">
        <v>318</v>
      </c>
      <c r="W119" s="27" t="s">
        <v>319</v>
      </c>
      <c r="X119" s="47"/>
      <c r="Y119" s="70" t="s">
        <v>321</v>
      </c>
    </row>
    <row r="120" spans="1:25" s="68" customFormat="1" ht="20.25" customHeight="1">
      <c r="A120" s="17">
        <v>117</v>
      </c>
      <c r="B120" s="33" t="s">
        <v>273</v>
      </c>
      <c r="C120" s="33" t="s">
        <v>137</v>
      </c>
      <c r="D120" s="33" t="s">
        <v>138</v>
      </c>
      <c r="E120" s="29">
        <v>168666</v>
      </c>
      <c r="F120" s="65">
        <v>348</v>
      </c>
      <c r="G120" s="40" t="s">
        <v>139</v>
      </c>
      <c r="H120" s="41">
        <v>8.8000000000000007</v>
      </c>
      <c r="I120" s="42"/>
      <c r="J120" s="46" t="s">
        <v>140</v>
      </c>
      <c r="K120" s="13" t="s">
        <v>182</v>
      </c>
      <c r="L120" s="30">
        <v>0.375</v>
      </c>
      <c r="M120" s="43" t="s">
        <v>183</v>
      </c>
      <c r="N120" s="30">
        <v>0.75</v>
      </c>
      <c r="O120" s="19">
        <v>9</v>
      </c>
      <c r="P120" s="44" t="s">
        <v>269</v>
      </c>
      <c r="Q120" s="33" t="s">
        <v>141</v>
      </c>
      <c r="R120" s="33" t="s">
        <v>184</v>
      </c>
      <c r="S120" s="17" t="s">
        <v>390</v>
      </c>
      <c r="T120" s="16" t="s">
        <v>392</v>
      </c>
      <c r="U120" s="16"/>
      <c r="V120" s="17" t="s">
        <v>274</v>
      </c>
      <c r="W120" s="64"/>
      <c r="X120" s="47"/>
      <c r="Y120" s="70" t="s">
        <v>289</v>
      </c>
    </row>
    <row r="121" spans="1:25" s="68" customFormat="1">
      <c r="A121" s="17">
        <v>118</v>
      </c>
      <c r="B121" s="19" t="s">
        <v>41</v>
      </c>
      <c r="C121" s="19" t="s">
        <v>42</v>
      </c>
      <c r="D121" s="19" t="s">
        <v>26</v>
      </c>
      <c r="E121" s="29">
        <v>115906</v>
      </c>
      <c r="F121" s="65">
        <v>290</v>
      </c>
      <c r="G121" s="23">
        <v>54</v>
      </c>
      <c r="H121" s="23">
        <v>8.5</v>
      </c>
      <c r="I121" s="23"/>
      <c r="J121" s="23">
        <v>2800</v>
      </c>
      <c r="K121" s="13">
        <v>43811</v>
      </c>
      <c r="L121" s="30">
        <v>0.41666666666666669</v>
      </c>
      <c r="M121" s="13">
        <v>43811</v>
      </c>
      <c r="N121" s="30">
        <v>0.79166666666666663</v>
      </c>
      <c r="O121" s="31">
        <f>N121-L121</f>
        <v>0.37499999999999994</v>
      </c>
      <c r="P121" s="32" t="s">
        <v>94</v>
      </c>
      <c r="Q121" s="19" t="s">
        <v>84</v>
      </c>
      <c r="R121" s="19" t="s">
        <v>441</v>
      </c>
      <c r="S121" s="17" t="s">
        <v>29</v>
      </c>
      <c r="T121" s="16" t="s">
        <v>30</v>
      </c>
      <c r="U121" s="16"/>
      <c r="V121" s="17" t="s">
        <v>275</v>
      </c>
      <c r="W121" s="64"/>
      <c r="X121" s="47"/>
      <c r="Y121" s="70" t="s">
        <v>291</v>
      </c>
    </row>
    <row r="122" spans="1:25" s="68" customFormat="1">
      <c r="A122" s="17">
        <v>119</v>
      </c>
      <c r="B122" s="33" t="s">
        <v>116</v>
      </c>
      <c r="C122" s="33" t="s">
        <v>110</v>
      </c>
      <c r="D122" s="33" t="s">
        <v>111</v>
      </c>
      <c r="E122" s="29">
        <v>53049</v>
      </c>
      <c r="F122" s="65">
        <v>220.6</v>
      </c>
      <c r="G122" s="60">
        <v>48</v>
      </c>
      <c r="H122" s="21">
        <v>7.6</v>
      </c>
      <c r="I122" s="42">
        <v>7</v>
      </c>
      <c r="J122" s="46">
        <v>1500</v>
      </c>
      <c r="K122" s="13">
        <v>43813</v>
      </c>
      <c r="L122" s="31">
        <v>0.29166666666666669</v>
      </c>
      <c r="M122" s="57">
        <f>K122</f>
        <v>43813</v>
      </c>
      <c r="N122" s="58">
        <v>0.5</v>
      </c>
      <c r="O122" s="76">
        <f>+N122-L122</f>
        <v>0.20833333333333331</v>
      </c>
      <c r="P122" s="77" t="s">
        <v>316</v>
      </c>
      <c r="Q122" s="88" t="s">
        <v>113</v>
      </c>
      <c r="R122" s="18"/>
      <c r="S122" s="79" t="s">
        <v>106</v>
      </c>
      <c r="T122" s="79" t="s">
        <v>107</v>
      </c>
      <c r="U122" s="79"/>
      <c r="V122" s="17" t="s">
        <v>242</v>
      </c>
      <c r="W122" s="101" t="s">
        <v>320</v>
      </c>
      <c r="X122" s="101"/>
      <c r="Y122" s="68" t="s">
        <v>321</v>
      </c>
    </row>
    <row r="126" spans="1:25" ht="409.6">
      <c r="B126" s="103" t="s">
        <v>416</v>
      </c>
    </row>
    <row r="128" spans="1:25">
      <c r="B128" s="14" t="s">
        <v>394</v>
      </c>
    </row>
    <row r="129" spans="2:2" ht="409.6">
      <c r="B129" s="14" t="s">
        <v>406</v>
      </c>
    </row>
    <row r="130" spans="2:2">
      <c r="B130" s="14" t="s">
        <v>415</v>
      </c>
    </row>
    <row r="131" spans="2:2">
      <c r="B131" s="14" t="s">
        <v>420</v>
      </c>
    </row>
    <row r="132" spans="2:2">
      <c r="B132" s="14" t="s">
        <v>433</v>
      </c>
    </row>
  </sheetData>
  <autoFilter ref="A3:Y122"/>
  <mergeCells count="1">
    <mergeCell ref="A2:W2"/>
  </mergeCells>
  <phoneticPr fontId="3" type="noConversion"/>
  <conditionalFormatting sqref="G66 G93 G73 G77 G80 G82 G87 G95 G103 G112 G89">
    <cfRule type="cellIs" dxfId="25" priority="43" stopIfTrue="1" operator="equal">
      <formula>"T"</formula>
    </cfRule>
  </conditionalFormatting>
  <conditionalFormatting sqref="G115">
    <cfRule type="cellIs" dxfId="24" priority="29" stopIfTrue="1" operator="equal">
      <formula>"T"</formula>
    </cfRule>
  </conditionalFormatting>
  <conditionalFormatting sqref="G118">
    <cfRule type="cellIs" dxfId="23" priority="28" stopIfTrue="1" operator="equal">
      <formula>"T"</formula>
    </cfRule>
  </conditionalFormatting>
  <conditionalFormatting sqref="G121">
    <cfRule type="cellIs" dxfId="22" priority="27" stopIfTrue="1" operator="equal">
      <formula>"T"</formula>
    </cfRule>
  </conditionalFormatting>
  <conditionalFormatting sqref="G72">
    <cfRule type="cellIs" dxfId="21" priority="26" stopIfTrue="1" operator="equal">
      <formula>"T"</formula>
    </cfRule>
  </conditionalFormatting>
  <conditionalFormatting sqref="G75:G76">
    <cfRule type="cellIs" dxfId="20" priority="25" stopIfTrue="1" operator="equal">
      <formula>"T"</formula>
    </cfRule>
  </conditionalFormatting>
  <conditionalFormatting sqref="G78">
    <cfRule type="cellIs" dxfId="19" priority="24" stopIfTrue="1" operator="equal">
      <formula>"T"</formula>
    </cfRule>
  </conditionalFormatting>
  <conditionalFormatting sqref="G24">
    <cfRule type="cellIs" dxfId="18" priority="23" stopIfTrue="1" operator="equal">
      <formula>"T"</formula>
    </cfRule>
  </conditionalFormatting>
  <conditionalFormatting sqref="G26">
    <cfRule type="cellIs" dxfId="17" priority="22" stopIfTrue="1" operator="equal">
      <formula>"T"</formula>
    </cfRule>
  </conditionalFormatting>
  <conditionalFormatting sqref="G92">
    <cfRule type="cellIs" dxfId="16" priority="21" stopIfTrue="1" operator="equal">
      <formula>"T"</formula>
    </cfRule>
  </conditionalFormatting>
  <conditionalFormatting sqref="G98">
    <cfRule type="cellIs" dxfId="15" priority="20" stopIfTrue="1" operator="equal">
      <formula>"T"</formula>
    </cfRule>
  </conditionalFormatting>
  <conditionalFormatting sqref="G22">
    <cfRule type="cellIs" dxfId="14" priority="19" stopIfTrue="1" operator="equal">
      <formula>"T"</formula>
    </cfRule>
  </conditionalFormatting>
  <conditionalFormatting sqref="G34">
    <cfRule type="cellIs" dxfId="13" priority="18" stopIfTrue="1" operator="equal">
      <formula>"T"</formula>
    </cfRule>
  </conditionalFormatting>
  <conditionalFormatting sqref="G39">
    <cfRule type="cellIs" dxfId="12" priority="17" stopIfTrue="1" operator="equal">
      <formula>"T"</formula>
    </cfRule>
  </conditionalFormatting>
  <conditionalFormatting sqref="G48">
    <cfRule type="cellIs" dxfId="11" priority="16" stopIfTrue="1" operator="equal">
      <formula>"T"</formula>
    </cfRule>
  </conditionalFormatting>
  <conditionalFormatting sqref="G49">
    <cfRule type="cellIs" dxfId="10" priority="15" stopIfTrue="1" operator="equal">
      <formula>"T"</formula>
    </cfRule>
  </conditionalFormatting>
  <conditionalFormatting sqref="G101">
    <cfRule type="cellIs" dxfId="9" priority="14" stopIfTrue="1" operator="equal">
      <formula>"T"</formula>
    </cfRule>
  </conditionalFormatting>
  <conditionalFormatting sqref="N8">
    <cfRule type="cellIs" dxfId="8" priority="13" stopIfTrue="1" operator="equal">
      <formula>0</formula>
    </cfRule>
  </conditionalFormatting>
  <conditionalFormatting sqref="L8">
    <cfRule type="cellIs" dxfId="7" priority="12" stopIfTrue="1" operator="equal">
      <formula>0</formula>
    </cfRule>
  </conditionalFormatting>
  <conditionalFormatting sqref="N50">
    <cfRule type="cellIs" dxfId="6" priority="7" stopIfTrue="1" operator="equal">
      <formula>0</formula>
    </cfRule>
  </conditionalFormatting>
  <conditionalFormatting sqref="L50">
    <cfRule type="cellIs" dxfId="5" priority="6" stopIfTrue="1" operator="equal">
      <formula>0</formula>
    </cfRule>
  </conditionalFormatting>
  <conditionalFormatting sqref="E20">
    <cfRule type="cellIs" dxfId="4" priority="5" stopIfTrue="1" operator="equal">
      <formula>"T"</formula>
    </cfRule>
  </conditionalFormatting>
  <conditionalFormatting sqref="N15">
    <cfRule type="cellIs" dxfId="3" priority="4" stopIfTrue="1" operator="equal">
      <formula>0</formula>
    </cfRule>
  </conditionalFormatting>
  <conditionalFormatting sqref="L15">
    <cfRule type="cellIs" dxfId="2" priority="3" stopIfTrue="1" operator="equal">
      <formula>0</formula>
    </cfRule>
  </conditionalFormatting>
  <conditionalFormatting sqref="G106">
    <cfRule type="cellIs" dxfId="1" priority="2" stopIfTrue="1" operator="equal">
      <formula>"T"</formula>
    </cfRule>
  </conditionalFormatting>
  <conditionalFormatting sqref="E74">
    <cfRule type="cellIs" dxfId="0" priority="1" stopIfTrue="1" operator="equal">
      <formula>"T"</formula>
    </cfRule>
  </conditionalFormatting>
  <pageMargins left="0.25" right="0.25" top="0.75" bottom="0.75" header="0.3" footer="0.3"/>
  <pageSetup paperSize="8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2019년 양식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jwchoi</dc:creator>
  <cp:lastModifiedBy>user</cp:lastModifiedBy>
  <cp:lastPrinted>2018-06-29T05:00:14Z</cp:lastPrinted>
  <dcterms:created xsi:type="dcterms:W3CDTF">2017-03-14T06:20:49Z</dcterms:created>
  <dcterms:modified xsi:type="dcterms:W3CDTF">2019-09-02T01:15:10Z</dcterms:modified>
</cp:coreProperties>
</file>